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autoCompressPictures="0"/>
  <bookViews>
    <workbookView xWindow="0" yWindow="0" windowWidth="25600" windowHeight="16060"/>
  </bookViews>
  <sheets>
    <sheet name="КСС_EE" sheetId="5" r:id="rId1"/>
  </sheets>
  <definedNames>
    <definedName name="_xlnm.Print_Area" localSheetId="0">КСС_EE!$A$6:$F$74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3" i="5" l="1"/>
  <c r="F54" i="5"/>
  <c r="F47" i="5"/>
  <c r="F48" i="5"/>
  <c r="F49" i="5"/>
  <c r="F50" i="5"/>
  <c r="F51" i="5"/>
  <c r="F36" i="5"/>
  <c r="F37" i="5"/>
  <c r="F38" i="5"/>
  <c r="F39" i="5"/>
  <c r="F40" i="5"/>
  <c r="F41" i="5"/>
  <c r="F42" i="5"/>
  <c r="F43" i="5"/>
  <c r="F44" i="5"/>
  <c r="F45" i="5"/>
  <c r="F14" i="5"/>
  <c r="F15" i="5"/>
  <c r="F16" i="5"/>
  <c r="F17" i="5"/>
  <c r="F18" i="5"/>
  <c r="F19" i="5"/>
  <c r="F20" i="5"/>
  <c r="F21" i="5"/>
  <c r="F23" i="5"/>
  <c r="F24" i="5"/>
  <c r="F25" i="5"/>
  <c r="F26" i="5"/>
  <c r="F27" i="5"/>
  <c r="F28" i="5"/>
  <c r="F29" i="5"/>
  <c r="F30" i="5"/>
  <c r="F31" i="5"/>
  <c r="F32" i="5"/>
  <c r="F33" i="5"/>
  <c r="F34" i="5"/>
  <c r="F55" i="5"/>
  <c r="F68" i="5"/>
  <c r="F57" i="5"/>
  <c r="F58" i="5"/>
  <c r="F59" i="5"/>
  <c r="F60" i="5"/>
  <c r="F61" i="5"/>
  <c r="F69" i="5"/>
  <c r="F64" i="5"/>
  <c r="F65" i="5"/>
  <c r="F70" i="5"/>
  <c r="F71" i="5"/>
  <c r="F72" i="5"/>
</calcChain>
</file>

<file path=xl/sharedStrings.xml><?xml version="1.0" encoding="utf-8"?>
<sst xmlns="http://schemas.openxmlformats.org/spreadsheetml/2006/main" count="120" uniqueCount="82">
  <si>
    <t>Вътрешно обръщане на дограма (вкл. циментова шпакловка, ъгъл с мрежа и т.н. без финишен слой)</t>
  </si>
  <si>
    <t>m</t>
  </si>
  <si>
    <t>Доставка и монтаж на външен алуминиев подпрозоречен перваз ширина до 30 см</t>
  </si>
  <si>
    <t>Доставка и монтаж на вътрешен PVC подпрозоречен перваз</t>
  </si>
  <si>
    <t>бр.</t>
  </si>
  <si>
    <t>II. Топлинно изолиране на външни стени</t>
  </si>
  <si>
    <t>Доставка, монтаж и демонтаж на фасадно скеле</t>
  </si>
  <si>
    <t>Доставка и полагане на 1 пласт хидроизолационна мушама</t>
  </si>
  <si>
    <t>ОБЩО</t>
  </si>
  <si>
    <t>ЕСМ 1</t>
  </si>
  <si>
    <t>ЕСМ 2</t>
  </si>
  <si>
    <t>ЕСМ 3</t>
  </si>
  <si>
    <t>ЕСМ 4</t>
  </si>
  <si>
    <t>Доставка и монтаж на PVC дограма с двоен стъклопакет, с едно ниско емисионно външно стъкло, с коефициент на топлопреминаване &lt;1.40 W/m2K, пет камерна - по спецификация</t>
  </si>
  <si>
    <t>Наименование</t>
  </si>
  <si>
    <t>Мярка</t>
  </si>
  <si>
    <t>Количество</t>
  </si>
  <si>
    <t>Натоварване ръчно, разтоварване  отпадъци и превоз с камион над 16 km</t>
  </si>
  <si>
    <t>III. Топлинно изолиране на скатен покрив</t>
  </si>
  <si>
    <t>Почистване и подготовка на подпокривно пространство за полагане на топлоизолация</t>
  </si>
  <si>
    <t>Ед.цена,
лв. (без ДДС)</t>
  </si>
  <si>
    <t>IV. Подобряване на обобщеният коефициент на топлопреминаване на пода</t>
  </si>
  <si>
    <t>Стойност
лв. (без ДДС)</t>
  </si>
  <si>
    <t xml:space="preserve">Количествено-стойностна сметка  </t>
  </si>
  <si>
    <t>I. Подмяна на фасадна дограма</t>
  </si>
  <si>
    <t>Демонтаж, изработка и монтаж на ламаринени обшивки около комини</t>
  </si>
  <si>
    <t>1</t>
  </si>
  <si>
    <t>2</t>
  </si>
  <si>
    <t>3</t>
  </si>
  <si>
    <t>4</t>
  </si>
  <si>
    <t>Изчукване на външни бетонови первази</t>
  </si>
  <si>
    <t>Доставка и монтаж на входна топлоизолирана врата с коефициент на топлопреминаване ≤2,20 W/m2K - входна врата</t>
  </si>
  <si>
    <t>Доставка и монтаж на топлоизолационна система no страници на прозорци и врати, тип ЕPS, б=2-4 см, ширина 25 см. с коеф. на топлопроводност λ&lt;0,035 W/mK (вкл. лепило, арм. мрежа, шпакловка, ъглови профили, крепежни елементи)</t>
  </si>
  <si>
    <t>Демонтаж и последващ монтаж на водосточни казанчета от поцинкована ламарина</t>
  </si>
  <si>
    <t>Демонтаж и последващ монтаж на водосточни тръби от поцинкована ламарина</t>
  </si>
  <si>
    <t>Обект:„Въвеждане на мерки за енергийна ефективност и обновяване на сграда на многофамилна жилищна сграда на ул. „Пейо Яворов” № 9 в гр.Златоград - СС„Саралийски”</t>
  </si>
  <si>
    <t xml:space="preserve">Възложител: Община Златоград </t>
  </si>
  <si>
    <t xml:space="preserve">ЧАСТ АРХИТЕКТУРА </t>
  </si>
  <si>
    <t xml:space="preserve">Достъпна среда </t>
  </si>
  <si>
    <t>Частична подмяна на компрометирана дървена покривна конструкция, вкл. доукрепване с подпори, подкоси и "клещи"</t>
  </si>
  <si>
    <t>Цялостно импрегниране на дървена конструкция с подходящи препарати против плесени, дървояди, насекоми и т.н</t>
  </si>
  <si>
    <t>к-т</t>
  </si>
  <si>
    <t>Полагане на нова дъсчена обшивка по покрив, вкл. двойна скара от летви и контралетви</t>
  </si>
  <si>
    <t xml:space="preserve">Възстановяване на обрушени бетонови шапки по комини, вкл. измазване </t>
  </si>
  <si>
    <t>общо за Конструкции :</t>
  </si>
  <si>
    <t xml:space="preserve">Изграждане на бетонова рампа за осигуряване на достъпна среда </t>
  </si>
  <si>
    <t>ЧАСТ ЕЛ</t>
  </si>
  <si>
    <t>ЧАСТ КОНСТРУКЦИИ</t>
  </si>
  <si>
    <t>Демонтаж и последващ монтаж на висящи улуци от поцинкована ламарина</t>
  </si>
  <si>
    <t xml:space="preserve">Демонтаж на стари и монтаж на нови керемиди за препокриване на скатния покрив </t>
  </si>
  <si>
    <t>общо за ЕЛ :</t>
  </si>
  <si>
    <t xml:space="preserve">Част Архитектура </t>
  </si>
  <si>
    <t>Част Конструкции</t>
  </si>
  <si>
    <t>Част ЕЛ</t>
  </si>
  <si>
    <t>общо за Архитектура :</t>
  </si>
  <si>
    <t xml:space="preserve">Общо без ДДС </t>
  </si>
  <si>
    <t xml:space="preserve">Общо с ДДС </t>
  </si>
  <si>
    <t>Демонтаж на съществуващ  и доставка и последващ монтаж на нов Алуминиев парапет по тераси</t>
  </si>
  <si>
    <t xml:space="preserve"> Доставка и монтаж на нови шапки на плътен парапет от гранитогрес </t>
  </si>
  <si>
    <t xml:space="preserve">Доставка и направа на ивици от минерална вата </t>
  </si>
  <si>
    <t>Демонтаж на съществуваща дървена дограма(Врати и прозорци)</t>
  </si>
  <si>
    <t>Полагане на дълбокопроникващ грунд преди монтаж на топлоизолационна система по еркер</t>
  </si>
  <si>
    <t>Полагане на цветна силиконова екстериорна мазилка (съгласно цветен проект) по дъна тераси</t>
  </si>
  <si>
    <t>Полагане на дълбокопроникващ грунд преди монтаж на топлоизолационна система по фасади, тераси и цокъл</t>
  </si>
  <si>
    <t>Доставка и монтаж на топлоизолационна система тип EPS, б= 10см и с коеф. на топлопроводност λ&lt;0,035 W/mK (вкл. лепило, арм. мрежа, шпакловка, ъглови профили и крепежни елементи) в/у външни стени</t>
  </si>
  <si>
    <t>Доставка и монтаж на топлоизолационна система тип ХPS, б= 10см и с коеф. на топлопроводност λ&lt;0,03 W/mK (вкл. лепило, арм. мрежа,шпакловка, ъглови профили и крепежни елементи) в/у цокъл</t>
  </si>
  <si>
    <t>Полагане на мозаечна мазилка (съгласно цветен проект) по външни стени за оформяне на цокъл</t>
  </si>
  <si>
    <t>Полагане на цветна силиконова  мазилка (съгласно цветен проект) по външни стени, тераси  и водооткапващ профил на външни ръбове</t>
  </si>
  <si>
    <t>Демoнтаж на летвена обшивка по таван на тераси</t>
  </si>
  <si>
    <t>Доставка и монтаж на топлоизолация по таван мазета тип EPS , δ=5 см с коеф. на топлопроводност λ&lt;0,035 W/mK (вкл. гипсокартан, шпакловка и боя) за предпазване на топлоизолацията</t>
  </si>
  <si>
    <t>ЕСМ №</t>
  </si>
  <si>
    <r>
      <t>m</t>
    </r>
    <r>
      <rPr>
        <vertAlign val="superscript"/>
        <sz val="9"/>
        <color indexed="8"/>
        <rFont val="Arial"/>
        <family val="2"/>
        <charset val="204"/>
      </rPr>
      <t>2</t>
    </r>
  </si>
  <si>
    <r>
      <t>m</t>
    </r>
    <r>
      <rPr>
        <vertAlign val="superscript"/>
        <sz val="9"/>
        <rFont val="Arial"/>
        <family val="2"/>
        <charset val="204"/>
      </rPr>
      <t>2</t>
    </r>
  </si>
  <si>
    <r>
      <t xml:space="preserve">Полагане на топлинна изолация от твърда минерална вата с пародренажно фолио между гредите на покривната конструкция, δ=12 </t>
    </r>
    <r>
      <rPr>
        <sz val="9"/>
        <color indexed="8"/>
        <rFont val="Arial"/>
        <family val="2"/>
        <charset val="204"/>
      </rPr>
      <t>см с коеф</t>
    </r>
    <r>
      <rPr>
        <sz val="9"/>
        <rFont val="Arial"/>
        <family val="2"/>
        <charset val="204"/>
      </rPr>
      <t xml:space="preserve">. </t>
    </r>
    <r>
      <rPr>
        <sz val="9"/>
        <color indexed="8"/>
        <rFont val="Arial"/>
        <family val="2"/>
        <charset val="204"/>
      </rPr>
      <t>на топлопроводност λ&lt;</t>
    </r>
    <r>
      <rPr>
        <sz val="9"/>
        <rFont val="Arial"/>
        <family val="2"/>
        <charset val="204"/>
      </rPr>
      <t>0,038 W/mK</t>
    </r>
  </si>
  <si>
    <r>
      <t>m</t>
    </r>
    <r>
      <rPr>
        <vertAlign val="superscript"/>
        <sz val="9"/>
        <color indexed="8"/>
        <rFont val="Arial"/>
        <family val="2"/>
        <charset val="204"/>
      </rPr>
      <t>3</t>
    </r>
  </si>
  <si>
    <r>
      <t xml:space="preserve">Доставка и монтаж на топлоизолация по еркер тип EPS, </t>
    </r>
    <r>
      <rPr>
        <sz val="9"/>
        <rFont val="Arial"/>
        <family val="2"/>
        <charset val="204"/>
      </rPr>
      <t>δ=10 см с коеф. на топлопроводност λ&lt;0,035 W/mK (вкл. лепило, арм. мрежа, дюбели и шпакловка</t>
    </r>
  </si>
  <si>
    <t xml:space="preserve">Възстановяване на демонтирана мълниезащитна инсталация по покрива в.ч.доставка и монтаж на поцинкован заземителен кол-63/53/6 мм                                      </t>
  </si>
  <si>
    <t xml:space="preserve">Правно обвързващ подпис:           
Дата  ________/ _________ / ______           
Име и фамилия __________________________           </t>
  </si>
  <si>
    <t>към Ценово предложение</t>
  </si>
  <si>
    <t>Приложение № 1-2</t>
  </si>
  <si>
    <t>УЧАСТНИК:</t>
  </si>
  <si>
    <t>за Обособена позиция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</si>
</sst>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&quot; лв.&quot;"/>
  </numFmts>
  <fonts count="21" x14ac:knownFonts="1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vertAlign val="superscript"/>
      <sz val="9"/>
      <color indexed="8"/>
      <name val="Arial"/>
      <family val="2"/>
      <charset val="204"/>
    </font>
    <font>
      <vertAlign val="superscript"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2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4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16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5" fillId="0" borderId="0" xfId="2" applyFont="1"/>
    <xf numFmtId="0" fontId="1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justify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3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right" vertical="center" wrapText="1"/>
    </xf>
    <xf numFmtId="2" fontId="9" fillId="6" borderId="1" xfId="1" applyNumberFormat="1" applyFont="1" applyFill="1" applyBorder="1" applyAlignment="1">
      <alignment horizontal="center" vertical="center" wrapText="1"/>
    </xf>
    <xf numFmtId="164" fontId="9" fillId="6" borderId="1" xfId="1" applyNumberFormat="1" applyFont="1" applyFill="1" applyBorder="1" applyAlignment="1">
      <alignment horizontal="center" vertical="center" wrapText="1"/>
    </xf>
    <xf numFmtId="49" fontId="10" fillId="3" borderId="1" xfId="0" quotePrefix="1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horizontal="center" wrapText="1"/>
    </xf>
    <xf numFmtId="0" fontId="16" fillId="0" borderId="1" xfId="2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16" fillId="0" borderId="1" xfId="2" applyFont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4" fontId="16" fillId="5" borderId="1" xfId="2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8" borderId="1" xfId="1" applyFont="1" applyFill="1" applyBorder="1" applyAlignment="1">
      <alignment horizontal="left" vertical="center" wrapText="1" indent="2"/>
    </xf>
    <xf numFmtId="0" fontId="9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</cellXfs>
  <cellStyles count="7"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Normal_NUI_Varna_TP01_KSS_ALL" xfId="1"/>
    <cellStyle name="Нормален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A6" sqref="A6:F6"/>
    </sheetView>
  </sheetViews>
  <sheetFormatPr baseColWidth="10" defaultColWidth="8.83203125" defaultRowHeight="14" x14ac:dyDescent="0"/>
  <cols>
    <col min="1" max="1" width="7.33203125" style="3" customWidth="1"/>
    <col min="2" max="2" width="67.5" style="4" customWidth="1"/>
    <col min="3" max="3" width="7.33203125" style="5" customWidth="1"/>
    <col min="4" max="4" width="8.33203125" style="5" customWidth="1"/>
    <col min="5" max="5" width="12.1640625" style="7" customWidth="1"/>
    <col min="6" max="6" width="13" style="7" customWidth="1"/>
    <col min="7" max="7" width="4" style="4" customWidth="1"/>
    <col min="8" max="8" width="15.33203125" style="4" customWidth="1"/>
    <col min="9" max="10" width="8.83203125" style="4"/>
    <col min="11" max="16384" width="8.83203125" style="6"/>
  </cols>
  <sheetData>
    <row r="1" spans="1:10">
      <c r="E1" s="73" t="s">
        <v>79</v>
      </c>
      <c r="F1" s="73"/>
    </row>
    <row r="2" spans="1:10">
      <c r="E2" s="73" t="s">
        <v>78</v>
      </c>
      <c r="F2" s="73"/>
    </row>
    <row r="3" spans="1:10">
      <c r="E3" s="74" t="s">
        <v>81</v>
      </c>
      <c r="F3" s="74"/>
    </row>
    <row r="4" spans="1:10">
      <c r="A4" s="75" t="s">
        <v>80</v>
      </c>
      <c r="B4" s="75"/>
      <c r="C4" s="75"/>
      <c r="D4" s="75"/>
    </row>
    <row r="6" spans="1:10" s="1" customFormat="1" ht="37.5" customHeight="1">
      <c r="A6" s="77" t="s">
        <v>35</v>
      </c>
      <c r="B6" s="77"/>
      <c r="C6" s="77"/>
      <c r="D6" s="77"/>
      <c r="E6" s="77"/>
      <c r="F6" s="77"/>
    </row>
    <row r="7" spans="1:10" s="1" customFormat="1">
      <c r="A7" s="77" t="s">
        <v>36</v>
      </c>
      <c r="B7" s="77"/>
      <c r="C7" s="77"/>
      <c r="D7" s="77"/>
      <c r="E7" s="77"/>
      <c r="F7" s="77"/>
    </row>
    <row r="8" spans="1:10" s="1" customFormat="1" ht="12.75" customHeight="1">
      <c r="A8" s="14"/>
      <c r="B8" s="15"/>
      <c r="C8" s="16"/>
      <c r="D8" s="16"/>
      <c r="E8" s="17"/>
      <c r="F8" s="17"/>
    </row>
    <row r="9" spans="1:10" s="2" customFormat="1" ht="18.75" customHeight="1">
      <c r="A9" s="76" t="s">
        <v>23</v>
      </c>
      <c r="B9" s="76"/>
      <c r="C9" s="76"/>
      <c r="D9" s="76"/>
      <c r="E9" s="76"/>
      <c r="F9" s="76"/>
    </row>
    <row r="10" spans="1:10" ht="9" customHeight="1">
      <c r="A10" s="18"/>
      <c r="B10" s="19"/>
      <c r="C10" s="20"/>
      <c r="D10" s="20"/>
      <c r="E10" s="21"/>
      <c r="F10" s="21"/>
    </row>
    <row r="11" spans="1:10" ht="43.5" customHeight="1">
      <c r="A11" s="22" t="s">
        <v>70</v>
      </c>
      <c r="B11" s="22" t="s">
        <v>14</v>
      </c>
      <c r="C11" s="22" t="s">
        <v>15</v>
      </c>
      <c r="D11" s="22" t="s">
        <v>16</v>
      </c>
      <c r="E11" s="23" t="s">
        <v>20</v>
      </c>
      <c r="F11" s="23" t="s">
        <v>22</v>
      </c>
    </row>
    <row r="12" spans="1:10" ht="20.25" customHeight="1">
      <c r="A12" s="78" t="s">
        <v>37</v>
      </c>
      <c r="B12" s="79"/>
      <c r="C12" s="79"/>
      <c r="D12" s="79"/>
      <c r="E12" s="79"/>
      <c r="F12" s="80"/>
    </row>
    <row r="13" spans="1:10" s="10" customFormat="1" ht="13">
      <c r="A13" s="22" t="s">
        <v>9</v>
      </c>
      <c r="B13" s="24" t="s">
        <v>24</v>
      </c>
      <c r="C13" s="25"/>
      <c r="D13" s="25"/>
      <c r="E13" s="26"/>
      <c r="F13" s="26"/>
      <c r="G13" s="11"/>
      <c r="H13" s="11"/>
      <c r="I13" s="11"/>
      <c r="J13" s="11"/>
    </row>
    <row r="14" spans="1:10" s="10" customFormat="1" ht="13">
      <c r="A14" s="27">
        <v>1</v>
      </c>
      <c r="B14" s="28" t="s">
        <v>60</v>
      </c>
      <c r="C14" s="29" t="s">
        <v>71</v>
      </c>
      <c r="D14" s="29">
        <v>5.6</v>
      </c>
      <c r="E14" s="30"/>
      <c r="F14" s="30">
        <f t="shared" ref="F14:F20" si="0">D14*E14</f>
        <v>0</v>
      </c>
      <c r="G14" s="11"/>
      <c r="H14" s="11"/>
      <c r="I14" s="11"/>
      <c r="J14" s="11"/>
    </row>
    <row r="15" spans="1:10" s="10" customFormat="1" ht="22">
      <c r="A15" s="27">
        <v>2</v>
      </c>
      <c r="B15" s="28" t="s">
        <v>13</v>
      </c>
      <c r="C15" s="29" t="s">
        <v>71</v>
      </c>
      <c r="D15" s="29">
        <v>3.4</v>
      </c>
      <c r="E15" s="30"/>
      <c r="F15" s="30">
        <f t="shared" si="0"/>
        <v>0</v>
      </c>
      <c r="G15" s="11"/>
      <c r="H15" s="11"/>
      <c r="I15" s="11"/>
      <c r="J15" s="11"/>
    </row>
    <row r="16" spans="1:10" s="10" customFormat="1" ht="22">
      <c r="A16" s="27">
        <v>3</v>
      </c>
      <c r="B16" s="28" t="s">
        <v>31</v>
      </c>
      <c r="C16" s="31" t="s">
        <v>72</v>
      </c>
      <c r="D16" s="29">
        <v>2.2000000000000002</v>
      </c>
      <c r="E16" s="30"/>
      <c r="F16" s="30">
        <f t="shared" si="0"/>
        <v>0</v>
      </c>
      <c r="G16" s="11"/>
      <c r="H16" s="11"/>
      <c r="I16" s="11"/>
      <c r="J16" s="11"/>
    </row>
    <row r="17" spans="1:10" s="10" customFormat="1" ht="22">
      <c r="A17" s="27">
        <v>4</v>
      </c>
      <c r="B17" s="32" t="s">
        <v>0</v>
      </c>
      <c r="C17" s="31" t="s">
        <v>1</v>
      </c>
      <c r="D17" s="33">
        <v>17</v>
      </c>
      <c r="E17" s="34"/>
      <c r="F17" s="34">
        <f t="shared" si="0"/>
        <v>0</v>
      </c>
      <c r="G17" s="11"/>
      <c r="H17" s="11"/>
      <c r="I17" s="11"/>
      <c r="J17" s="11"/>
    </row>
    <row r="18" spans="1:10" s="10" customFormat="1" ht="13">
      <c r="A18" s="27">
        <v>5</v>
      </c>
      <c r="B18" s="32" t="s">
        <v>30</v>
      </c>
      <c r="C18" s="31" t="s">
        <v>1</v>
      </c>
      <c r="D18" s="33">
        <v>16</v>
      </c>
      <c r="E18" s="34"/>
      <c r="F18" s="34">
        <f t="shared" si="0"/>
        <v>0</v>
      </c>
      <c r="G18" s="11"/>
      <c r="H18" s="11"/>
      <c r="I18" s="11"/>
      <c r="J18" s="11"/>
    </row>
    <row r="19" spans="1:10" s="10" customFormat="1" ht="13">
      <c r="A19" s="27">
        <v>6</v>
      </c>
      <c r="B19" s="32" t="s">
        <v>2</v>
      </c>
      <c r="C19" s="31" t="s">
        <v>1</v>
      </c>
      <c r="D19" s="35">
        <v>36</v>
      </c>
      <c r="E19" s="34"/>
      <c r="F19" s="34">
        <f t="shared" si="0"/>
        <v>0</v>
      </c>
      <c r="G19" s="11"/>
      <c r="H19" s="11"/>
      <c r="I19" s="11"/>
      <c r="J19" s="11"/>
    </row>
    <row r="20" spans="1:10" s="10" customFormat="1" ht="13">
      <c r="A20" s="27">
        <v>7</v>
      </c>
      <c r="B20" s="32" t="s">
        <v>3</v>
      </c>
      <c r="C20" s="31" t="s">
        <v>1</v>
      </c>
      <c r="D20" s="33">
        <v>3</v>
      </c>
      <c r="E20" s="34"/>
      <c r="F20" s="34">
        <f t="shared" si="0"/>
        <v>0</v>
      </c>
      <c r="G20" s="11"/>
      <c r="H20" s="11"/>
      <c r="I20" s="11"/>
      <c r="J20" s="11"/>
    </row>
    <row r="21" spans="1:10">
      <c r="A21" s="22"/>
      <c r="B21" s="36" t="s">
        <v>8</v>
      </c>
      <c r="C21" s="37"/>
      <c r="D21" s="37"/>
      <c r="E21" s="38"/>
      <c r="F21" s="39">
        <f>SUM(F14:F20)</f>
        <v>0</v>
      </c>
    </row>
    <row r="22" spans="1:10" s="10" customFormat="1" ht="13">
      <c r="A22" s="22" t="s">
        <v>10</v>
      </c>
      <c r="B22" s="24" t="s">
        <v>5</v>
      </c>
      <c r="C22" s="25"/>
      <c r="D22" s="25"/>
      <c r="E22" s="26"/>
      <c r="F22" s="26"/>
      <c r="G22" s="11"/>
      <c r="H22" s="11"/>
      <c r="I22" s="11"/>
      <c r="J22" s="11"/>
    </row>
    <row r="23" spans="1:10" s="10" customFormat="1" ht="22">
      <c r="A23" s="27">
        <v>1</v>
      </c>
      <c r="B23" s="28" t="s">
        <v>63</v>
      </c>
      <c r="C23" s="29" t="s">
        <v>71</v>
      </c>
      <c r="D23" s="40">
        <v>234</v>
      </c>
      <c r="E23" s="30"/>
      <c r="F23" s="30">
        <f t="shared" ref="F23:F30" si="1">D23*E23</f>
        <v>0</v>
      </c>
      <c r="G23" s="11"/>
      <c r="H23" s="11"/>
      <c r="I23" s="11"/>
      <c r="J23" s="11"/>
    </row>
    <row r="24" spans="1:10" s="10" customFormat="1" ht="33">
      <c r="A24" s="27">
        <v>2</v>
      </c>
      <c r="B24" s="28" t="s">
        <v>64</v>
      </c>
      <c r="C24" s="29" t="s">
        <v>71</v>
      </c>
      <c r="D24" s="40">
        <v>202</v>
      </c>
      <c r="E24" s="30"/>
      <c r="F24" s="30">
        <f t="shared" si="1"/>
        <v>0</v>
      </c>
      <c r="G24" s="11"/>
      <c r="H24" s="11"/>
      <c r="I24" s="11"/>
      <c r="J24" s="11"/>
    </row>
    <row r="25" spans="1:10" s="10" customFormat="1" ht="48" customHeight="1">
      <c r="A25" s="27">
        <v>3</v>
      </c>
      <c r="B25" s="28" t="s">
        <v>65</v>
      </c>
      <c r="C25" s="29" t="s">
        <v>71</v>
      </c>
      <c r="D25" s="40">
        <v>20</v>
      </c>
      <c r="E25" s="30"/>
      <c r="F25" s="30">
        <f t="shared" si="1"/>
        <v>0</v>
      </c>
      <c r="G25" s="11"/>
      <c r="H25" s="11"/>
      <c r="I25" s="11"/>
      <c r="J25" s="13"/>
    </row>
    <row r="26" spans="1:10" s="10" customFormat="1" ht="33">
      <c r="A26" s="27">
        <v>4</v>
      </c>
      <c r="B26" s="28" t="s">
        <v>32</v>
      </c>
      <c r="C26" s="31" t="s">
        <v>1</v>
      </c>
      <c r="D26" s="40">
        <v>143</v>
      </c>
      <c r="E26" s="30"/>
      <c r="F26" s="30">
        <f t="shared" si="1"/>
        <v>0</v>
      </c>
      <c r="G26" s="11"/>
      <c r="H26" s="11"/>
      <c r="I26" s="11"/>
      <c r="J26" s="11"/>
    </row>
    <row r="27" spans="1:10" s="10" customFormat="1" ht="22">
      <c r="A27" s="27">
        <v>5</v>
      </c>
      <c r="B27" s="28" t="s">
        <v>57</v>
      </c>
      <c r="C27" s="31" t="s">
        <v>1</v>
      </c>
      <c r="D27" s="35">
        <v>23</v>
      </c>
      <c r="E27" s="34"/>
      <c r="F27" s="30">
        <f t="shared" si="1"/>
        <v>0</v>
      </c>
      <c r="G27" s="11"/>
      <c r="H27" s="11"/>
      <c r="I27" s="11"/>
      <c r="J27" s="11"/>
    </row>
    <row r="28" spans="1:10" s="10" customFormat="1" ht="13">
      <c r="A28" s="27">
        <v>6</v>
      </c>
      <c r="B28" s="28" t="s">
        <v>58</v>
      </c>
      <c r="C28" s="31" t="s">
        <v>1</v>
      </c>
      <c r="D28" s="35">
        <v>25</v>
      </c>
      <c r="E28" s="34"/>
      <c r="F28" s="30">
        <f t="shared" si="1"/>
        <v>0</v>
      </c>
      <c r="G28" s="11"/>
      <c r="H28" s="11"/>
      <c r="I28" s="11"/>
      <c r="J28" s="11"/>
    </row>
    <row r="29" spans="1:10" s="10" customFormat="1" ht="22">
      <c r="A29" s="27">
        <v>7</v>
      </c>
      <c r="B29" s="28" t="s">
        <v>67</v>
      </c>
      <c r="C29" s="31" t="s">
        <v>72</v>
      </c>
      <c r="D29" s="40">
        <v>202</v>
      </c>
      <c r="E29" s="30"/>
      <c r="F29" s="30">
        <f t="shared" si="1"/>
        <v>0</v>
      </c>
      <c r="G29" s="11"/>
      <c r="H29" s="11"/>
      <c r="I29" s="11"/>
      <c r="J29" s="11"/>
    </row>
    <row r="30" spans="1:10" s="10" customFormat="1" ht="22">
      <c r="A30" s="27">
        <v>8</v>
      </c>
      <c r="B30" s="28" t="s">
        <v>66</v>
      </c>
      <c r="C30" s="31" t="s">
        <v>72</v>
      </c>
      <c r="D30" s="40">
        <v>34</v>
      </c>
      <c r="E30" s="30"/>
      <c r="F30" s="30">
        <f t="shared" si="1"/>
        <v>0</v>
      </c>
      <c r="G30" s="11"/>
      <c r="H30" s="11"/>
      <c r="I30" s="11"/>
      <c r="J30" s="11"/>
    </row>
    <row r="31" spans="1:10" s="10" customFormat="1" ht="13">
      <c r="A31" s="27">
        <v>9</v>
      </c>
      <c r="B31" s="32" t="s">
        <v>68</v>
      </c>
      <c r="C31" s="31" t="s">
        <v>1</v>
      </c>
      <c r="D31" s="33">
        <v>14</v>
      </c>
      <c r="E31" s="34"/>
      <c r="F31" s="30">
        <f>D31*E31</f>
        <v>0</v>
      </c>
      <c r="G31" s="11"/>
      <c r="H31" s="11"/>
      <c r="I31" s="11"/>
      <c r="J31" s="11"/>
    </row>
    <row r="32" spans="1:10" s="10" customFormat="1" ht="13">
      <c r="A32" s="27">
        <v>10</v>
      </c>
      <c r="B32" s="28" t="s">
        <v>6</v>
      </c>
      <c r="C32" s="31" t="s">
        <v>72</v>
      </c>
      <c r="D32" s="40">
        <v>370</v>
      </c>
      <c r="E32" s="30"/>
      <c r="F32" s="30">
        <f>D32*E32</f>
        <v>0</v>
      </c>
      <c r="G32" s="11"/>
      <c r="H32" s="11"/>
      <c r="I32" s="11"/>
      <c r="J32" s="11"/>
    </row>
    <row r="33" spans="1:10" s="10" customFormat="1" ht="13">
      <c r="A33" s="27">
        <v>11</v>
      </c>
      <c r="B33" s="32" t="s">
        <v>59</v>
      </c>
      <c r="C33" s="31" t="s">
        <v>72</v>
      </c>
      <c r="D33" s="41">
        <v>15</v>
      </c>
      <c r="E33" s="34"/>
      <c r="F33" s="30">
        <f>D33*E33</f>
        <v>0</v>
      </c>
      <c r="G33" s="11"/>
      <c r="H33" s="11"/>
      <c r="I33" s="11"/>
      <c r="J33" s="11"/>
    </row>
    <row r="34" spans="1:10">
      <c r="A34" s="22"/>
      <c r="B34" s="36" t="s">
        <v>8</v>
      </c>
      <c r="C34" s="37"/>
      <c r="D34" s="37"/>
      <c r="E34" s="38"/>
      <c r="F34" s="39">
        <f>SUM(F23:F33)</f>
        <v>0</v>
      </c>
    </row>
    <row r="35" spans="1:10" s="10" customFormat="1" ht="13">
      <c r="A35" s="22" t="s">
        <v>11</v>
      </c>
      <c r="B35" s="24" t="s">
        <v>18</v>
      </c>
      <c r="C35" s="25"/>
      <c r="D35" s="25"/>
      <c r="E35" s="26"/>
      <c r="F35" s="26"/>
      <c r="G35" s="11"/>
      <c r="H35" s="11"/>
      <c r="I35" s="11"/>
      <c r="J35" s="11"/>
    </row>
    <row r="36" spans="1:10" s="10" customFormat="1" ht="22">
      <c r="A36" s="42">
        <v>1</v>
      </c>
      <c r="B36" s="32" t="s">
        <v>73</v>
      </c>
      <c r="C36" s="31" t="s">
        <v>71</v>
      </c>
      <c r="D36" s="33">
        <v>112</v>
      </c>
      <c r="E36" s="34"/>
      <c r="F36" s="34">
        <f>D36*E36</f>
        <v>0</v>
      </c>
      <c r="G36" s="11"/>
      <c r="H36" s="11"/>
      <c r="I36" s="11"/>
      <c r="J36" s="11"/>
    </row>
    <row r="37" spans="1:10" s="10" customFormat="1" ht="31.5" customHeight="1">
      <c r="A37" s="43">
        <v>2</v>
      </c>
      <c r="B37" s="28" t="s">
        <v>19</v>
      </c>
      <c r="C37" s="29" t="s">
        <v>71</v>
      </c>
      <c r="D37" s="40">
        <v>100</v>
      </c>
      <c r="E37" s="30"/>
      <c r="F37" s="30">
        <f t="shared" ref="F37:F44" si="2">D37*E37</f>
        <v>0</v>
      </c>
      <c r="G37" s="11"/>
      <c r="H37" s="11"/>
      <c r="I37" s="11"/>
      <c r="J37" s="11"/>
    </row>
    <row r="38" spans="1:10" s="10" customFormat="1" ht="13">
      <c r="A38" s="43">
        <v>3</v>
      </c>
      <c r="B38" s="28" t="s">
        <v>7</v>
      </c>
      <c r="C38" s="29" t="s">
        <v>71</v>
      </c>
      <c r="D38" s="40">
        <v>165</v>
      </c>
      <c r="E38" s="30"/>
      <c r="F38" s="30">
        <f t="shared" si="2"/>
        <v>0</v>
      </c>
      <c r="G38" s="11"/>
      <c r="H38" s="11"/>
      <c r="I38" s="11"/>
      <c r="J38" s="11"/>
    </row>
    <row r="39" spans="1:10" s="10" customFormat="1" ht="13">
      <c r="A39" s="43">
        <v>4</v>
      </c>
      <c r="B39" s="28" t="s">
        <v>49</v>
      </c>
      <c r="C39" s="29" t="s">
        <v>71</v>
      </c>
      <c r="D39" s="44">
        <v>60</v>
      </c>
      <c r="E39" s="30"/>
      <c r="F39" s="30">
        <f t="shared" si="2"/>
        <v>0</v>
      </c>
      <c r="G39" s="11"/>
      <c r="H39" s="11"/>
      <c r="I39" s="11"/>
      <c r="J39" s="11"/>
    </row>
    <row r="40" spans="1:10" s="10" customFormat="1" ht="22.5" customHeight="1">
      <c r="A40" s="43">
        <v>5</v>
      </c>
      <c r="B40" s="28" t="s">
        <v>25</v>
      </c>
      <c r="C40" s="29" t="s">
        <v>4</v>
      </c>
      <c r="D40" s="40">
        <v>2</v>
      </c>
      <c r="E40" s="30"/>
      <c r="F40" s="30">
        <f t="shared" si="2"/>
        <v>0</v>
      </c>
      <c r="G40" s="11"/>
      <c r="H40" s="11"/>
      <c r="I40" s="11"/>
      <c r="J40" s="11"/>
    </row>
    <row r="41" spans="1:10" s="10" customFormat="1" ht="13">
      <c r="A41" s="43">
        <v>6</v>
      </c>
      <c r="B41" s="28" t="s">
        <v>33</v>
      </c>
      <c r="C41" s="29" t="s">
        <v>4</v>
      </c>
      <c r="D41" s="40">
        <v>8</v>
      </c>
      <c r="E41" s="30"/>
      <c r="F41" s="30">
        <f t="shared" si="2"/>
        <v>0</v>
      </c>
      <c r="G41" s="11"/>
      <c r="H41" s="11"/>
      <c r="I41" s="11"/>
      <c r="J41" s="11"/>
    </row>
    <row r="42" spans="1:10" s="10" customFormat="1" ht="13">
      <c r="A42" s="43">
        <v>7</v>
      </c>
      <c r="B42" s="28" t="s">
        <v>34</v>
      </c>
      <c r="C42" s="29" t="s">
        <v>1</v>
      </c>
      <c r="D42" s="40">
        <v>47</v>
      </c>
      <c r="E42" s="30"/>
      <c r="F42" s="30">
        <f t="shared" si="2"/>
        <v>0</v>
      </c>
      <c r="G42" s="11"/>
      <c r="H42" s="11"/>
      <c r="I42" s="11"/>
      <c r="J42" s="11"/>
    </row>
    <row r="43" spans="1:10" s="10" customFormat="1" ht="13">
      <c r="A43" s="43">
        <v>8</v>
      </c>
      <c r="B43" s="28" t="s">
        <v>48</v>
      </c>
      <c r="C43" s="29" t="s">
        <v>1</v>
      </c>
      <c r="D43" s="40">
        <v>61</v>
      </c>
      <c r="E43" s="30"/>
      <c r="F43" s="30">
        <f t="shared" si="2"/>
        <v>0</v>
      </c>
      <c r="G43" s="11"/>
      <c r="H43" s="11"/>
      <c r="I43" s="11"/>
      <c r="J43" s="11"/>
    </row>
    <row r="44" spans="1:10" s="10" customFormat="1" ht="27.75" customHeight="1">
      <c r="A44" s="43">
        <v>9</v>
      </c>
      <c r="B44" s="28" t="s">
        <v>17</v>
      </c>
      <c r="C44" s="29" t="s">
        <v>74</v>
      </c>
      <c r="D44" s="40">
        <v>4</v>
      </c>
      <c r="E44" s="30"/>
      <c r="F44" s="30">
        <f t="shared" si="2"/>
        <v>0</v>
      </c>
      <c r="G44" s="11"/>
      <c r="H44" s="11"/>
      <c r="I44" s="11"/>
      <c r="J44" s="11"/>
    </row>
    <row r="45" spans="1:10">
      <c r="A45" s="22"/>
      <c r="B45" s="36" t="s">
        <v>8</v>
      </c>
      <c r="C45" s="37"/>
      <c r="D45" s="37"/>
      <c r="E45" s="38"/>
      <c r="F45" s="39">
        <f>SUM(F36:F44)</f>
        <v>0</v>
      </c>
    </row>
    <row r="46" spans="1:10" s="10" customFormat="1" ht="13">
      <c r="A46" s="22" t="s">
        <v>12</v>
      </c>
      <c r="B46" s="45" t="s">
        <v>21</v>
      </c>
      <c r="C46" s="25"/>
      <c r="D46" s="25"/>
      <c r="E46" s="26"/>
      <c r="F46" s="26"/>
      <c r="G46" s="11"/>
      <c r="H46" s="11"/>
      <c r="I46" s="11"/>
      <c r="J46" s="11"/>
    </row>
    <row r="47" spans="1:10" s="10" customFormat="1" ht="13">
      <c r="A47" s="27">
        <v>1</v>
      </c>
      <c r="B47" s="28" t="s">
        <v>61</v>
      </c>
      <c r="C47" s="29" t="s">
        <v>71</v>
      </c>
      <c r="D47" s="40">
        <v>35</v>
      </c>
      <c r="E47" s="30"/>
      <c r="F47" s="30">
        <f>D47*E47</f>
        <v>0</v>
      </c>
      <c r="G47" s="11"/>
      <c r="H47" s="11"/>
      <c r="I47" s="11"/>
      <c r="J47" s="11"/>
    </row>
    <row r="48" spans="1:10" s="10" customFormat="1" ht="22">
      <c r="A48" s="29">
        <v>2</v>
      </c>
      <c r="B48" s="28" t="s">
        <v>75</v>
      </c>
      <c r="C48" s="29" t="s">
        <v>71</v>
      </c>
      <c r="D48" s="40">
        <v>35</v>
      </c>
      <c r="E48" s="30"/>
      <c r="F48" s="30">
        <f>D48*E48</f>
        <v>0</v>
      </c>
      <c r="G48" s="11"/>
      <c r="H48" s="11"/>
      <c r="I48" s="11"/>
      <c r="J48" s="11"/>
    </row>
    <row r="49" spans="1:11" s="10" customFormat="1" ht="22">
      <c r="A49" s="27">
        <v>3</v>
      </c>
      <c r="B49" s="28" t="s">
        <v>62</v>
      </c>
      <c r="C49" s="31" t="s">
        <v>72</v>
      </c>
      <c r="D49" s="40">
        <v>35</v>
      </c>
      <c r="E49" s="30"/>
      <c r="F49" s="30">
        <f>D49*E49</f>
        <v>0</v>
      </c>
      <c r="G49" s="11"/>
      <c r="H49" s="11"/>
      <c r="I49" s="11"/>
      <c r="J49" s="11"/>
    </row>
    <row r="50" spans="1:11" s="10" customFormat="1" ht="40.5" customHeight="1">
      <c r="A50" s="27">
        <v>4</v>
      </c>
      <c r="B50" s="32" t="s">
        <v>69</v>
      </c>
      <c r="C50" s="31" t="s">
        <v>72</v>
      </c>
      <c r="D50" s="40">
        <v>36</v>
      </c>
      <c r="E50" s="30"/>
      <c r="F50" s="30">
        <f>D50*E50</f>
        <v>0</v>
      </c>
      <c r="G50" s="11"/>
      <c r="H50" s="11"/>
      <c r="I50" s="11"/>
      <c r="J50" s="11"/>
    </row>
    <row r="51" spans="1:11">
      <c r="A51" s="22"/>
      <c r="B51" s="36" t="s">
        <v>8</v>
      </c>
      <c r="C51" s="37"/>
      <c r="D51" s="37"/>
      <c r="E51" s="38"/>
      <c r="F51" s="39">
        <f>SUM(F47:F50)</f>
        <v>0</v>
      </c>
    </row>
    <row r="52" spans="1:11" s="10" customFormat="1" ht="13">
      <c r="A52" s="22"/>
      <c r="B52" s="45" t="s">
        <v>38</v>
      </c>
      <c r="C52" s="25"/>
      <c r="D52" s="25"/>
      <c r="E52" s="26"/>
      <c r="F52" s="26"/>
      <c r="G52" s="11"/>
      <c r="H52" s="11"/>
      <c r="I52" s="11"/>
      <c r="J52" s="11"/>
    </row>
    <row r="53" spans="1:11" s="10" customFormat="1" ht="13">
      <c r="A53" s="20">
        <v>1</v>
      </c>
      <c r="B53" s="19" t="s">
        <v>45</v>
      </c>
      <c r="C53" s="46" t="s">
        <v>4</v>
      </c>
      <c r="D53" s="47">
        <v>1</v>
      </c>
      <c r="E53" s="48"/>
      <c r="F53" s="49">
        <f>D53*E53</f>
        <v>0</v>
      </c>
      <c r="G53" s="11"/>
      <c r="H53" s="11"/>
      <c r="I53" s="11"/>
      <c r="J53" s="11"/>
    </row>
    <row r="54" spans="1:11">
      <c r="A54" s="22"/>
      <c r="B54" s="36" t="s">
        <v>8</v>
      </c>
      <c r="C54" s="37"/>
      <c r="D54" s="37"/>
      <c r="E54" s="38"/>
      <c r="F54" s="39">
        <f>SUM(F53)</f>
        <v>0</v>
      </c>
    </row>
    <row r="55" spans="1:11">
      <c r="A55" s="50"/>
      <c r="B55" s="51" t="s">
        <v>54</v>
      </c>
      <c r="C55" s="50"/>
      <c r="D55" s="52"/>
      <c r="E55" s="53"/>
      <c r="F55" s="53">
        <f>SUM(F54+F51+F45+F21+F34)</f>
        <v>0</v>
      </c>
    </row>
    <row r="56" spans="1:11" ht="15" customHeight="1">
      <c r="A56" s="67" t="s">
        <v>47</v>
      </c>
      <c r="B56" s="67"/>
      <c r="C56" s="67"/>
      <c r="D56" s="67"/>
      <c r="E56" s="67"/>
      <c r="F56" s="67"/>
    </row>
    <row r="57" spans="1:11" ht="22">
      <c r="A57" s="54" t="s">
        <v>26</v>
      </c>
      <c r="B57" s="55" t="s">
        <v>39</v>
      </c>
      <c r="C57" s="31" t="s">
        <v>72</v>
      </c>
      <c r="D57" s="56">
        <v>5</v>
      </c>
      <c r="E57" s="48"/>
      <c r="F57" s="48">
        <f>D57*E57</f>
        <v>0</v>
      </c>
    </row>
    <row r="58" spans="1:11" ht="22">
      <c r="A58" s="54" t="s">
        <v>27</v>
      </c>
      <c r="B58" s="55" t="s">
        <v>40</v>
      </c>
      <c r="C58" s="57" t="s">
        <v>41</v>
      </c>
      <c r="D58" s="56">
        <v>1</v>
      </c>
      <c r="E58" s="48"/>
      <c r="F58" s="48">
        <f>D58*E58</f>
        <v>0</v>
      </c>
    </row>
    <row r="59" spans="1:11">
      <c r="A59" s="54" t="s">
        <v>28</v>
      </c>
      <c r="B59" s="55" t="s">
        <v>42</v>
      </c>
      <c r="C59" s="31" t="s">
        <v>72</v>
      </c>
      <c r="D59" s="56">
        <v>175</v>
      </c>
      <c r="E59" s="48"/>
      <c r="F59" s="48">
        <f>D59*E59</f>
        <v>0</v>
      </c>
    </row>
    <row r="60" spans="1:11" ht="18.75" customHeight="1">
      <c r="A60" s="54" t="s">
        <v>29</v>
      </c>
      <c r="B60" s="55" t="s">
        <v>43</v>
      </c>
      <c r="C60" s="46" t="s">
        <v>4</v>
      </c>
      <c r="D60" s="47">
        <v>3</v>
      </c>
      <c r="E60" s="48"/>
      <c r="F60" s="49">
        <f>D60*E60</f>
        <v>0</v>
      </c>
    </row>
    <row r="61" spans="1:11">
      <c r="A61" s="50"/>
      <c r="B61" s="51" t="s">
        <v>44</v>
      </c>
      <c r="C61" s="50"/>
      <c r="D61" s="52"/>
      <c r="E61" s="53"/>
      <c r="F61" s="53">
        <f>SUM(F57:F60)</f>
        <v>0</v>
      </c>
    </row>
    <row r="62" spans="1:11">
      <c r="A62" s="67" t="s">
        <v>46</v>
      </c>
      <c r="B62" s="67"/>
      <c r="C62" s="67"/>
      <c r="D62" s="67"/>
      <c r="E62" s="67"/>
      <c r="F62" s="67"/>
    </row>
    <row r="63" spans="1:11">
      <c r="A63" s="22" t="s">
        <v>11</v>
      </c>
      <c r="B63" s="24" t="s">
        <v>18</v>
      </c>
      <c r="C63" s="25"/>
      <c r="D63" s="25"/>
      <c r="E63" s="26"/>
      <c r="F63" s="26"/>
    </row>
    <row r="64" spans="1:11" s="12" customFormat="1" ht="24" customHeight="1">
      <c r="A64" s="58">
        <v>1</v>
      </c>
      <c r="B64" s="59" t="s">
        <v>76</v>
      </c>
      <c r="C64" s="62" t="s">
        <v>4</v>
      </c>
      <c r="D64" s="63">
        <v>1</v>
      </c>
      <c r="E64" s="64"/>
      <c r="F64" s="49">
        <f>D64*E64</f>
        <v>0</v>
      </c>
      <c r="G64" s="9"/>
      <c r="H64" s="9"/>
      <c r="I64" s="9"/>
      <c r="J64" s="9"/>
      <c r="K64" s="9"/>
    </row>
    <row r="65" spans="1:11">
      <c r="A65" s="50"/>
      <c r="B65" s="51" t="s">
        <v>50</v>
      </c>
      <c r="C65" s="50"/>
      <c r="D65" s="52"/>
      <c r="E65" s="53"/>
      <c r="F65" s="53">
        <f>SUM(F64:F64)</f>
        <v>0</v>
      </c>
    </row>
    <row r="66" spans="1:11">
      <c r="A66" s="18"/>
      <c r="B66" s="19"/>
      <c r="C66" s="20"/>
      <c r="D66" s="20"/>
      <c r="E66" s="21"/>
      <c r="F66" s="21"/>
    </row>
    <row r="67" spans="1:11">
      <c r="A67" s="68" t="s">
        <v>8</v>
      </c>
      <c r="B67" s="68"/>
      <c r="C67" s="68"/>
      <c r="D67" s="68"/>
      <c r="E67" s="68"/>
      <c r="F67" s="68"/>
    </row>
    <row r="68" spans="1:11" s="10" customFormat="1" ht="13">
      <c r="A68" s="22">
        <v>1</v>
      </c>
      <c r="B68" s="69" t="s">
        <v>51</v>
      </c>
      <c r="C68" s="70"/>
      <c r="D68" s="70"/>
      <c r="E68" s="71"/>
      <c r="F68" s="60">
        <f>1*F55</f>
        <v>0</v>
      </c>
      <c r="G68" s="11"/>
      <c r="H68" s="11"/>
      <c r="I68" s="11"/>
      <c r="J68" s="11"/>
    </row>
    <row r="69" spans="1:11" s="10" customFormat="1" ht="13">
      <c r="A69" s="22">
        <v>2</v>
      </c>
      <c r="B69" s="69" t="s">
        <v>52</v>
      </c>
      <c r="C69" s="70"/>
      <c r="D69" s="70"/>
      <c r="E69" s="71"/>
      <c r="F69" s="60">
        <f>1*F61</f>
        <v>0</v>
      </c>
      <c r="G69" s="11"/>
      <c r="H69" s="11"/>
      <c r="I69" s="11"/>
      <c r="J69" s="11"/>
    </row>
    <row r="70" spans="1:11" s="10" customFormat="1" ht="13">
      <c r="A70" s="22">
        <v>3</v>
      </c>
      <c r="B70" s="69" t="s">
        <v>53</v>
      </c>
      <c r="C70" s="70"/>
      <c r="D70" s="70"/>
      <c r="E70" s="71"/>
      <c r="F70" s="60">
        <f>1*F65</f>
        <v>0</v>
      </c>
      <c r="G70" s="11"/>
      <c r="H70" s="11"/>
      <c r="I70" s="11"/>
      <c r="J70" s="11"/>
    </row>
    <row r="71" spans="1:11" s="10" customFormat="1" ht="15">
      <c r="A71" s="22"/>
      <c r="B71" s="81" t="s">
        <v>55</v>
      </c>
      <c r="C71" s="81"/>
      <c r="D71" s="81"/>
      <c r="E71" s="81"/>
      <c r="F71" s="53">
        <f>SUM(F68:F70)</f>
        <v>0</v>
      </c>
      <c r="G71" s="11"/>
      <c r="H71" s="65"/>
      <c r="I71" s="65"/>
      <c r="J71" s="65"/>
      <c r="K71" s="65"/>
    </row>
    <row r="72" spans="1:11" s="10" customFormat="1" ht="15">
      <c r="A72" s="22"/>
      <c r="B72" s="81" t="s">
        <v>56</v>
      </c>
      <c r="C72" s="81"/>
      <c r="D72" s="81"/>
      <c r="E72" s="81"/>
      <c r="F72" s="61">
        <f>1.2*F71</f>
        <v>0</v>
      </c>
      <c r="G72" s="11"/>
      <c r="H72" s="66"/>
      <c r="I72" s="66"/>
      <c r="J72" s="66"/>
      <c r="K72" s="66"/>
    </row>
    <row r="73" spans="1:11">
      <c r="A73" s="18"/>
      <c r="B73" s="19"/>
      <c r="C73" s="20"/>
      <c r="D73" s="20"/>
      <c r="E73" s="21"/>
      <c r="F73" s="21"/>
    </row>
    <row r="74" spans="1:11">
      <c r="A74" s="72" t="s">
        <v>77</v>
      </c>
      <c r="B74" s="72"/>
      <c r="C74" s="72"/>
      <c r="D74" s="72"/>
      <c r="E74" s="72"/>
      <c r="F74" s="72"/>
    </row>
    <row r="75" spans="1:11">
      <c r="A75" s="72"/>
      <c r="B75" s="72"/>
      <c r="C75" s="72"/>
      <c r="D75" s="72"/>
      <c r="E75" s="72"/>
      <c r="F75" s="72"/>
      <c r="J75" s="8"/>
    </row>
    <row r="76" spans="1:11">
      <c r="A76" s="72"/>
      <c r="B76" s="72"/>
      <c r="C76" s="72"/>
      <c r="D76" s="72"/>
      <c r="E76" s="72"/>
      <c r="F76" s="72"/>
    </row>
    <row r="77" spans="1:11">
      <c r="A77" s="72"/>
      <c r="B77" s="72"/>
      <c r="C77" s="72"/>
      <c r="D77" s="72"/>
      <c r="E77" s="72"/>
      <c r="F77" s="72"/>
    </row>
    <row r="78" spans="1:11">
      <c r="A78" s="72"/>
      <c r="B78" s="72"/>
      <c r="C78" s="72"/>
      <c r="D78" s="72"/>
      <c r="E78" s="72"/>
      <c r="F78" s="72"/>
    </row>
  </sheetData>
  <mergeCells count="19">
    <mergeCell ref="A74:F78"/>
    <mergeCell ref="E1:F1"/>
    <mergeCell ref="E2:F2"/>
    <mergeCell ref="E3:F3"/>
    <mergeCell ref="A4:D4"/>
    <mergeCell ref="A9:F9"/>
    <mergeCell ref="A6:F6"/>
    <mergeCell ref="A7:F7"/>
    <mergeCell ref="A12:F12"/>
    <mergeCell ref="B71:E71"/>
    <mergeCell ref="B72:E72"/>
    <mergeCell ref="H71:K71"/>
    <mergeCell ref="H72:K72"/>
    <mergeCell ref="A56:F56"/>
    <mergeCell ref="A62:F62"/>
    <mergeCell ref="A67:F67"/>
    <mergeCell ref="B68:E68"/>
    <mergeCell ref="B69:E69"/>
    <mergeCell ref="B70:E70"/>
  </mergeCells>
  <phoneticPr fontId="0" type="noConversion"/>
  <printOptions horizontalCentered="1"/>
  <pageMargins left="0.43307086614173229" right="0.11811023622047245" top="0.23622047244094491" bottom="0.23622047244094491" header="0.11811023622047245" footer="0.11811023622047245"/>
  <pageSetup paperSize="9" scale="80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КСС_EE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Rumen</dc:creator>
  <cp:lastModifiedBy>Nadejda Iordanova</cp:lastModifiedBy>
  <cp:lastPrinted>2018-11-14T12:23:54Z</cp:lastPrinted>
  <dcterms:created xsi:type="dcterms:W3CDTF">1996-10-14T23:33:28Z</dcterms:created>
  <dcterms:modified xsi:type="dcterms:W3CDTF">2020-01-09T09:01:36Z</dcterms:modified>
</cp:coreProperties>
</file>