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004"/>
  <workbookPr autoCompressPictures="0"/>
  <bookViews>
    <workbookView xWindow="0" yWindow="480" windowWidth="21040" windowHeight="11360"/>
  </bookViews>
  <sheets>
    <sheet name="Лист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F68" i="1"/>
  <c r="F70" i="1"/>
  <c r="F73" i="1"/>
  <c r="F74" i="1"/>
  <c r="F75" i="1"/>
  <c r="F76" i="1"/>
  <c r="F77" i="1"/>
  <c r="F80" i="1"/>
  <c r="F63" i="1"/>
  <c r="F64" i="1"/>
  <c r="F60" i="1"/>
  <c r="F61" i="1"/>
  <c r="F41" i="1"/>
  <c r="F42" i="1"/>
  <c r="F45" i="1"/>
  <c r="F46" i="1"/>
  <c r="F47" i="1"/>
  <c r="F48" i="1"/>
  <c r="F49" i="1"/>
  <c r="F50" i="1"/>
  <c r="F51" i="1"/>
  <c r="F52" i="1"/>
  <c r="F53" i="1"/>
  <c r="F65" i="1"/>
  <c r="F66" i="1"/>
  <c r="F16" i="1"/>
  <c r="F20" i="1"/>
  <c r="F21" i="1"/>
  <c r="F22" i="1"/>
  <c r="F23" i="1"/>
  <c r="F14" i="1"/>
  <c r="F15" i="1"/>
  <c r="F24" i="1"/>
  <c r="F17" i="1"/>
  <c r="F56" i="1"/>
  <c r="F55" i="1"/>
  <c r="F54" i="1"/>
  <c r="F40" i="1"/>
  <c r="F43" i="1"/>
  <c r="F78" i="1"/>
  <c r="F79" i="1"/>
  <c r="F29" i="1"/>
  <c r="F30" i="1"/>
  <c r="F31" i="1"/>
  <c r="F34" i="1"/>
  <c r="F35" i="1"/>
  <c r="F36" i="1"/>
  <c r="F28" i="1"/>
  <c r="F19" i="1"/>
  <c r="F25" i="1"/>
  <c r="F57" i="1"/>
  <c r="F58" i="1"/>
  <c r="F37" i="1"/>
  <c r="F32" i="1"/>
  <c r="F81" i="1"/>
  <c r="F26" i="1"/>
  <c r="F38" i="1"/>
  <c r="F71" i="1"/>
  <c r="F82" i="1"/>
</calcChain>
</file>

<file path=xl/sharedStrings.xml><?xml version="1.0" encoding="utf-8"?>
<sst xmlns="http://schemas.openxmlformats.org/spreadsheetml/2006/main" count="174" uniqueCount="124">
  <si>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</si>
  <si>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м</t>
  </si>
  <si>
    <t>1. ПОДМЯНА НА ДОГРАМА</t>
  </si>
  <si>
    <t>2.1.</t>
  </si>
  <si>
    <t>2.2.</t>
  </si>
  <si>
    <t>2.3.</t>
  </si>
  <si>
    <t>2.4.</t>
  </si>
  <si>
    <t>2.5.</t>
  </si>
  <si>
    <t>2.6.</t>
  </si>
  <si>
    <t>2.7.</t>
  </si>
  <si>
    <t>2. ТОПЛОИЗОЛАЦИЯ И СЪПЪТСТВАЩИ ДЕЙНОСТИ ПО ФАСАДНИ СТЕНИ</t>
  </si>
  <si>
    <t>Част АРХИТЕКТУРНА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</si>
  <si>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</si>
  <si>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Номер</t>
  </si>
  <si>
    <t>Строително монтажна работа</t>
  </si>
  <si>
    <t>Част КОНСТРУКТИВНА</t>
  </si>
  <si>
    <t>Обработване на оголена армировка – почистване, нанасяне на антикорозионна защита и възстановяване на бетоново покритие</t>
  </si>
  <si>
    <t>Направа на отвор ф12 с дълбочина до 150мм, почистването му и запълване с лепилна смес за залепване на армировка за съществуващ бетон</t>
  </si>
  <si>
    <t>бр.</t>
  </si>
  <si>
    <t>Почистване и подравняване на бетонна повърхност на балкони</t>
  </si>
  <si>
    <t>Доставка и монтаж на армировъчна заготовка от стомана В500В</t>
  </si>
  <si>
    <t>кг</t>
  </si>
  <si>
    <t>Достаавка и полагане на бетон С20/25</t>
  </si>
  <si>
    <t>1.3</t>
  </si>
  <si>
    <t>1.5</t>
  </si>
  <si>
    <t>Общо по част Архитектурна</t>
  </si>
  <si>
    <t>Общо по част Конструктивна</t>
  </si>
  <si>
    <t>Доставка и монтаж на подпрозоречни первази от праховобоядисана ламарина за външен монтаж</t>
  </si>
  <si>
    <t>Доставка и монтаж на вътрешни PVC подпрозоречни первази при подмяна на дограма</t>
  </si>
  <si>
    <t>Вътрешно подмазване/обръщане с мазилки/ по страници на строителни отвори до широчина 0.25м, и челно подмазване с широчина до 0.10м след подмяната на дограмата</t>
  </si>
  <si>
    <t>Шпакловане по страници на строителни отвори с широчина до 0.25, и челно шпакловане с широчина до 0.10м след подмяна на дограма</t>
  </si>
  <si>
    <t>Доставка и монтаж на алуминиеви ръбохранители</t>
  </si>
  <si>
    <t>1.2</t>
  </si>
  <si>
    <t>1.1</t>
  </si>
  <si>
    <t>1.4</t>
  </si>
  <si>
    <t>1.6</t>
  </si>
  <si>
    <t>1.7</t>
  </si>
  <si>
    <t>1.9</t>
  </si>
  <si>
    <t>1.10</t>
  </si>
  <si>
    <t>Демонтаж на съществуваща дървена дограма 52бр.</t>
  </si>
  <si>
    <t>Доставка и монтаж на дограма от 5 камерни PVC профили с двоен стъклопакет от бяло/четирисезонно стъкло</t>
  </si>
  <si>
    <t xml:space="preserve">Доставка и монтаж на дограма от 4 камерни PVC профили с двоен стъклопакет от бяло/бяло стъкло в подпокривно пространство и сутерен </t>
  </si>
  <si>
    <t>Доставка и монтаж на алуминиева дограма с прекъснат термомост и стъклопакети от бяло/бяло стъкло ½ остъклени + термопълнеж за входна врата, гаражна врата и врата на работилница</t>
  </si>
  <si>
    <t>Доставка и монтаж на топлоизолационна система XPS 10 см  за цокъл (включително стъклофибърна мрежа, лепилна смес, дюбели, шпакловка, грунд, минерална мазилка и ъглови профили)(вкл.30см вкопаване)</t>
  </si>
  <si>
    <t>Доставка и монтаж на топлоизолационна система EPS 10см (включително стъклофибърна мрежа, лепилна смес, дюбели, шпакловка, грунд, минерална мазилка и ъглови профили)</t>
  </si>
  <si>
    <t>м2</t>
  </si>
  <si>
    <t>Доставка и монтаж на топлоизолационна система EPS 2см (включително стъклофибърна мрежа, лепилна смес, дюбели, шпакловка, грунд, минерална мазилка и ъглови профили)</t>
  </si>
  <si>
    <t>Доставка и монтаж на топлоизолационна система XPS 2 см за страници на врати на партера и под первази на прозорци ( включително лепило, дюбели, шпакловка,стъклофибърна мрежа и ъглови профили )</t>
  </si>
  <si>
    <t xml:space="preserve"> м2</t>
  </si>
  <si>
    <t>Доставка и монтаж на водооткапващ профил по хоризонталните ръбове в т.ч отвори на прозорци, еркери, козирки и тераси</t>
  </si>
  <si>
    <t>Монтаж и демонтаж на фасадно тръбно скеле с h до 10м</t>
  </si>
  <si>
    <t>Полагане на външна цветна мазилка по фасада &amp; цокъл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</si>
  <si>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</si>
  <si>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</si>
  <si>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</si>
  <si>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</si>
  <si>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</si>
  <si>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</si>
  <si>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</si>
  <si>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</si>
  <si>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</si>
  <si>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</si>
  <si>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</si>
  <si>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</si>
  <si>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</si>
  <si>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Доставка и полагане върху таванската плоскост на топлоизолация от XPS, с дебелина 10см и армирана циментова замазка 4см</t>
  </si>
  <si>
    <t>Доставка и полагане на топлоизолационна система от минерална вата с дебелина 200мм около основите на комини(включително шпакловка,стъклофибърна мрежа,грунд и цветна мазилка)</t>
  </si>
  <si>
    <t>Доставка и полагане на топлоизолация от минерална вата по вътрешната страна на покрива с дебелина 120мм</t>
  </si>
  <si>
    <t>Изграждане на стена от газобетон с дебелина 12см</t>
  </si>
  <si>
    <t>Доставка и монтаж на таванска врата с алуминиева дограма</t>
  </si>
  <si>
    <t>Демонтаж на керамични керемиди и капаци по покрив в т.ч стрехи</t>
  </si>
  <si>
    <t>Доставка и монтаж на дъсчена обшивка от нерендосани дъски в т.ч. и стрехи</t>
  </si>
  <si>
    <t>Доставка и полагане на рулонна битумна хидрозиолация и наковаване на летви в т.ч. и стрехи</t>
  </si>
  <si>
    <t>Доставка и монтаж на керамични керемиди за подмяна на компрометираните такива</t>
  </si>
  <si>
    <t>Монтаж на здрави керемиди и капаци</t>
  </si>
  <si>
    <t>Доставка и монтаж на челни дъски</t>
  </si>
  <si>
    <t>Доставка и монтаж на иглолистни греди за ремонт на компрометирани елементи от покривната конструкция</t>
  </si>
  <si>
    <t>Натоварване и извозване с камьон на строителни отпадъци</t>
  </si>
  <si>
    <t>3. ТОПЛОИЗОЛАЦИЯ НА ПОКРИВА И СЪПЪТСВАЩИ СТРОИТЕЛНО-МОНТАЖНИ РАБОТИ</t>
  </si>
  <si>
    <t>Доставка и полагане по тавана на неотопляем сутерен на топлоизолация от дюбелирани дюшеци минерална вата с дебелина 120мм</t>
  </si>
  <si>
    <t>Полагане на пароизолация с клас по реакция на огън А1 или А2</t>
  </si>
  <si>
    <t>Полагане на обшивка от гипсокартон с дебелина 8мм</t>
  </si>
  <si>
    <t>4.ТОПЛОИЗОЛИРАНЕ НА СУТЕРЕН</t>
  </si>
  <si>
    <t>4.1</t>
  </si>
  <si>
    <t>4.2</t>
  </si>
  <si>
    <t>4.3</t>
  </si>
  <si>
    <t>Демонтаж на съществуващи улуци, доставка и монтаж на висящи улуци от праховобоядисана ламарина</t>
  </si>
  <si>
    <t>Демонтаж на съществуващи водосточни тръби, доставка и монтаж на водосточни тръби с кривки от праховобоядисана ламарина</t>
  </si>
  <si>
    <t>Доставка и монтаж на нови ръкохватки от тръбен профил с диаметър 40мм</t>
  </si>
  <si>
    <t>Доставка и монтаж на квадратни профили за изграждане и надграждане на парапети 20x20mm</t>
  </si>
  <si>
    <t>Събирани, натоварване и извозване на отпадъци</t>
  </si>
  <si>
    <t>Всичко</t>
  </si>
  <si>
    <t>КОЛИЧЕСТВЕНО СТОЙНОСТНА СМЕТКА</t>
  </si>
  <si>
    <t>1</t>
  </si>
  <si>
    <t>Единица</t>
  </si>
  <si>
    <t>OBEKT: „ТЕХНИЧЕСКИ ПРОЕКТ ЗА ВЪВЕЖДАНЕ НА МЕРКИ ЗА ЕНЕРГИЙНА ЕФЕКТИВНОСТ И ОБНОВЯВАНЕ НА СГРАДА НА МНОГОФАМИЛНА ЖИЛИЩНА СГРАДА НА УЛ. „МИНЬОРСКА” № 57 В ГР.ЗЛАТОГРАД - СС„СВАТЕВИ”</t>
  </si>
  <si>
    <t>ВЪЗЛОЖИТЕЛ: ОБЩИНА ЗЛАТОГРАД</t>
  </si>
  <si>
    <t>Общо по "1"</t>
  </si>
  <si>
    <t>Общо по "2"</t>
  </si>
  <si>
    <t>Общо по "3"</t>
  </si>
  <si>
    <t>Общо по "4"</t>
  </si>
  <si>
    <t>Общо по "6"</t>
  </si>
  <si>
    <t>Подмяна или укрепване на дървени елементи в лошо състояние, включително импрегнирането им с подходящи препарати срещу вредители</t>
  </si>
  <si>
    <t>Количество</t>
  </si>
  <si>
    <t>Общо за ЕСМ дейности</t>
  </si>
  <si>
    <t>Задължителни строително-монтажни работи съпътстващи мярка "Подмяна на дограма", които не водят до пряка икономия на енергия, но са необходими за цялостното изпълнение и завършен вид</t>
  </si>
  <si>
    <t>Общо за съпътстващите дейности за мярката</t>
  </si>
  <si>
    <t>3.14</t>
  </si>
  <si>
    <t>3.15</t>
  </si>
  <si>
    <t>Задължителни строително-монтажни работи съпътстващи мярка "ТОПЛОИЗОЛАЦИЯ НА ПОКРИВА И СЪПЪТСВАЩИ СТРОИТЕЛНО-МОНТАЖНИ РАБОТИ", които не водят до пряка икономия на енергия, но са необходими за цялостното изпълнение и завършен вид</t>
  </si>
  <si>
    <t>Задължителни строително-монтажни работи съпътстващи мярка "ТОПЛОИЗОЛАЦИЯ И СЪПЪТСТВАЩИ ДЕЙНОСТИ ПО ФАСАДНИ СТЕНИ", които не водят до пряка икономия на енергия, но са необходими за цялостното изпълнение и завършен вид</t>
  </si>
  <si>
    <t>Задължителни строително-монтажни работи съпътстващи мярка "ТОПЛОИЗОЛИРАНЕ НА СУТЕРЕН", които не водят до пряка икономия на енергия, но са необходими за цялостното изпълнение и завършен вид</t>
  </si>
  <si>
    <t>5.1</t>
  </si>
  <si>
    <t>5. ДРУГИ задължителни строително-монтажни работи, които не водят до пряка икономия на енергия, но са необходими за цялостното изпълнение и завършен вид</t>
  </si>
  <si>
    <t>1.8</t>
  </si>
  <si>
    <t>Ед. цена (безДДС)</t>
  </si>
  <si>
    <t>Обща цена (безДДС)</t>
  </si>
  <si>
    <t>Направа на рампа за достъп до партерно ниво</t>
  </si>
  <si>
    <t>5.2</t>
  </si>
  <si>
    <t>към Ценово предложение</t>
  </si>
  <si>
    <t>за Обособена позиция № 4</t>
  </si>
  <si>
    <t>Приложение № 1-1</t>
  </si>
  <si>
    <t>УЧАСТНИК:</t>
  </si>
  <si>
    <t xml:space="preserve">Правно обвързващ подпис:       
Дата  ________/ _________ / ______       
Име и фамилия __________________________     
  "    
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</si>
</sst>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&quot;лв.&quot;"/>
    <numFmt numFmtId="165" formatCode="0.0"/>
    <numFmt numFmtId="166" formatCode="#,##0.00\ &quot;лв.&quot;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1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1" fillId="0" borderId="0" xfId="0" applyNumberFormat="1" applyFont="1"/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0" fontId="1" fillId="0" borderId="0" xfId="0" applyFont="1" applyAlignment="1"/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166" fontId="1" fillId="6" borderId="1" xfId="0" applyNumberFormat="1" applyFont="1" applyFill="1" applyBorder="1"/>
    <xf numFmtId="49" fontId="1" fillId="0" borderId="9" xfId="0" applyNumberFormat="1" applyFont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right" vertical="center" wrapText="1"/>
    </xf>
    <xf numFmtId="49" fontId="1" fillId="0" borderId="7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49" fontId="1" fillId="8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right"/>
    </xf>
    <xf numFmtId="49" fontId="1" fillId="3" borderId="5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workbookViewId="0">
      <selection activeCell="B3" sqref="B3"/>
    </sheetView>
  </sheetViews>
  <sheetFormatPr baseColWidth="10" defaultColWidth="8.83203125" defaultRowHeight="15" x14ac:dyDescent="0"/>
  <cols>
    <col min="1" max="1" width="7" style="15" customWidth="1"/>
    <col min="2" max="2" width="46.6640625" style="7" customWidth="1"/>
    <col min="3" max="3" width="8.83203125" style="7"/>
    <col min="4" max="4" width="11.83203125" style="7" customWidth="1"/>
    <col min="5" max="5" width="11" style="7" customWidth="1"/>
    <col min="6" max="6" width="13.83203125" style="7" customWidth="1"/>
    <col min="7" max="7" width="8.83203125" style="7"/>
    <col min="8" max="8" width="12.33203125" style="7" bestFit="1" customWidth="1"/>
    <col min="9" max="16384" width="8.83203125" style="7"/>
  </cols>
  <sheetData>
    <row r="1" spans="1:6">
      <c r="E1" s="49" t="s">
        <v>121</v>
      </c>
      <c r="F1" s="49"/>
    </row>
    <row r="2" spans="1:6">
      <c r="E2" s="49" t="s">
        <v>119</v>
      </c>
      <c r="F2" s="49"/>
    </row>
    <row r="3" spans="1:6">
      <c r="E3" s="50" t="s">
        <v>120</v>
      </c>
      <c r="F3" s="50"/>
    </row>
    <row r="5" spans="1:6">
      <c r="A5" s="53" t="s">
        <v>122</v>
      </c>
      <c r="B5" s="53"/>
      <c r="C5" s="53"/>
      <c r="D5" s="53"/>
      <c r="E5" s="53"/>
      <c r="F5" s="53"/>
    </row>
    <row r="7" spans="1:6">
      <c r="A7" s="38" t="s">
        <v>92</v>
      </c>
      <c r="B7" s="38"/>
      <c r="C7" s="38"/>
      <c r="D7" s="38"/>
      <c r="E7" s="38"/>
      <c r="F7" s="38"/>
    </row>
    <row r="8" spans="1:6" ht="65.25" customHeight="1">
      <c r="A8" s="39" t="s">
        <v>95</v>
      </c>
      <c r="B8" s="39"/>
      <c r="C8" s="39"/>
      <c r="D8" s="39"/>
      <c r="E8" s="39"/>
      <c r="F8" s="39"/>
    </row>
    <row r="9" spans="1:6" ht="18" customHeight="1">
      <c r="A9" s="39" t="s">
        <v>96</v>
      </c>
      <c r="B9" s="39"/>
      <c r="C9" s="39"/>
      <c r="D9" s="39"/>
      <c r="E9" s="39"/>
      <c r="F9" s="39"/>
    </row>
    <row r="10" spans="1:6" ht="30">
      <c r="A10" s="16" t="s">
        <v>13</v>
      </c>
      <c r="B10" s="17" t="s">
        <v>14</v>
      </c>
      <c r="C10" s="17" t="s">
        <v>94</v>
      </c>
      <c r="D10" s="17" t="s">
        <v>103</v>
      </c>
      <c r="E10" s="22" t="s">
        <v>115</v>
      </c>
      <c r="F10" s="23" t="s">
        <v>116</v>
      </c>
    </row>
    <row r="11" spans="1:6" ht="18" customHeight="1">
      <c r="A11" s="16" t="s">
        <v>93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</row>
    <row r="12" spans="1:6">
      <c r="A12" s="40" t="s">
        <v>11</v>
      </c>
      <c r="B12" s="40"/>
      <c r="C12" s="40"/>
      <c r="D12" s="40"/>
      <c r="E12" s="40"/>
      <c r="F12" s="40"/>
    </row>
    <row r="13" spans="1:6">
      <c r="A13" s="41" t="s">
        <v>2</v>
      </c>
      <c r="B13" s="42"/>
      <c r="C13" s="42"/>
      <c r="D13" s="42"/>
      <c r="E13" s="42"/>
      <c r="F13" s="42"/>
    </row>
    <row r="14" spans="1:6" ht="45">
      <c r="A14" s="3" t="s">
        <v>33</v>
      </c>
      <c r="B14" s="4" t="s">
        <v>40</v>
      </c>
      <c r="C14" s="5" t="s">
        <v>0</v>
      </c>
      <c r="D14" s="5">
        <v>61.2</v>
      </c>
      <c r="E14" s="9"/>
      <c r="F14" s="9">
        <f t="shared" ref="F14:F24" si="0">D14*E14</f>
        <v>0</v>
      </c>
    </row>
    <row r="15" spans="1:6" ht="45">
      <c r="A15" s="3" t="s">
        <v>32</v>
      </c>
      <c r="B15" s="4" t="s">
        <v>41</v>
      </c>
      <c r="C15" s="5" t="s">
        <v>0</v>
      </c>
      <c r="D15" s="6">
        <v>10.5</v>
      </c>
      <c r="E15" s="9"/>
      <c r="F15" s="9">
        <f t="shared" si="0"/>
        <v>0</v>
      </c>
    </row>
    <row r="16" spans="1:6" ht="60">
      <c r="A16" s="3" t="s">
        <v>23</v>
      </c>
      <c r="B16" s="4" t="s">
        <v>42</v>
      </c>
      <c r="C16" s="5" t="s">
        <v>0</v>
      </c>
      <c r="D16" s="5">
        <v>11.8</v>
      </c>
      <c r="E16" s="9"/>
      <c r="F16" s="9">
        <f t="shared" si="0"/>
        <v>0</v>
      </c>
    </row>
    <row r="17" spans="1:6">
      <c r="A17" s="35" t="s">
        <v>104</v>
      </c>
      <c r="B17" s="36"/>
      <c r="C17" s="36"/>
      <c r="D17" s="36"/>
      <c r="E17" s="37"/>
      <c r="F17" s="18">
        <f>SUM(F14:F16)</f>
        <v>0</v>
      </c>
    </row>
    <row r="18" spans="1:6" ht="31.5" customHeight="1">
      <c r="A18" s="31" t="s">
        <v>105</v>
      </c>
      <c r="B18" s="32"/>
      <c r="C18" s="32"/>
      <c r="D18" s="32"/>
      <c r="E18" s="32"/>
      <c r="F18" s="33"/>
    </row>
    <row r="19" spans="1:6">
      <c r="A19" s="3" t="s">
        <v>34</v>
      </c>
      <c r="B19" s="4" t="s">
        <v>39</v>
      </c>
      <c r="C19" s="5" t="s">
        <v>0</v>
      </c>
      <c r="D19" s="5">
        <v>83.5</v>
      </c>
      <c r="E19" s="9"/>
      <c r="F19" s="9">
        <f>D19*E19</f>
        <v>0</v>
      </c>
    </row>
    <row r="20" spans="1:6" ht="30">
      <c r="A20" s="3" t="s">
        <v>24</v>
      </c>
      <c r="B20" s="4" t="s">
        <v>27</v>
      </c>
      <c r="C20" s="5" t="s">
        <v>1</v>
      </c>
      <c r="D20" s="5">
        <v>48.5</v>
      </c>
      <c r="E20" s="9"/>
      <c r="F20" s="9">
        <f t="shared" si="0"/>
        <v>0</v>
      </c>
    </row>
    <row r="21" spans="1:6" ht="30">
      <c r="A21" s="3" t="s">
        <v>35</v>
      </c>
      <c r="B21" s="4" t="s">
        <v>28</v>
      </c>
      <c r="C21" s="5" t="s">
        <v>1</v>
      </c>
      <c r="D21" s="5">
        <v>48.5</v>
      </c>
      <c r="E21" s="9"/>
      <c r="F21" s="9">
        <f t="shared" si="0"/>
        <v>0</v>
      </c>
    </row>
    <row r="22" spans="1:6" ht="60">
      <c r="A22" s="3" t="s">
        <v>36</v>
      </c>
      <c r="B22" s="4" t="s">
        <v>29</v>
      </c>
      <c r="C22" s="5" t="s">
        <v>1</v>
      </c>
      <c r="D22" s="5">
        <v>246.34</v>
      </c>
      <c r="E22" s="9"/>
      <c r="F22" s="9">
        <f t="shared" si="0"/>
        <v>0</v>
      </c>
    </row>
    <row r="23" spans="1:6" ht="45">
      <c r="A23" s="1" t="s">
        <v>37</v>
      </c>
      <c r="B23" s="4" t="s">
        <v>30</v>
      </c>
      <c r="C23" s="5" t="s">
        <v>1</v>
      </c>
      <c r="D23" s="5">
        <v>246.34</v>
      </c>
      <c r="E23" s="9"/>
      <c r="F23" s="9">
        <f t="shared" si="0"/>
        <v>0</v>
      </c>
    </row>
    <row r="24" spans="1:6" ht="32.25" customHeight="1">
      <c r="A24" s="1" t="s">
        <v>38</v>
      </c>
      <c r="B24" s="4" t="s">
        <v>31</v>
      </c>
      <c r="C24" s="5" t="s">
        <v>1</v>
      </c>
      <c r="D24" s="5">
        <v>204</v>
      </c>
      <c r="E24" s="9"/>
      <c r="F24" s="9">
        <f t="shared" si="0"/>
        <v>0</v>
      </c>
    </row>
    <row r="25" spans="1:6">
      <c r="A25" s="35" t="s">
        <v>106</v>
      </c>
      <c r="B25" s="36"/>
      <c r="C25" s="36"/>
      <c r="D25" s="36"/>
      <c r="E25" s="37"/>
      <c r="F25" s="18">
        <f>SUM(F19:F24)</f>
        <v>0</v>
      </c>
    </row>
    <row r="26" spans="1:6" ht="15" customHeight="1">
      <c r="A26" s="25" t="s">
        <v>97</v>
      </c>
      <c r="B26" s="26"/>
      <c r="C26" s="26"/>
      <c r="D26" s="26"/>
      <c r="E26" s="27"/>
      <c r="F26" s="18">
        <f>F17+F25</f>
        <v>0</v>
      </c>
    </row>
    <row r="27" spans="1:6">
      <c r="A27" s="41" t="s">
        <v>10</v>
      </c>
      <c r="B27" s="41"/>
      <c r="C27" s="41"/>
      <c r="D27" s="41"/>
      <c r="E27" s="41"/>
      <c r="F27" s="41"/>
    </row>
    <row r="28" spans="1:6" ht="81.75" customHeight="1">
      <c r="A28" s="1" t="s">
        <v>3</v>
      </c>
      <c r="B28" s="4" t="s">
        <v>44</v>
      </c>
      <c r="C28" s="5" t="s">
        <v>45</v>
      </c>
      <c r="D28" s="11">
        <v>470</v>
      </c>
      <c r="E28" s="9"/>
      <c r="F28" s="9">
        <f>D28*E28</f>
        <v>0</v>
      </c>
    </row>
    <row r="29" spans="1:6" ht="60">
      <c r="A29" s="1" t="s">
        <v>4</v>
      </c>
      <c r="B29" s="4" t="s">
        <v>46</v>
      </c>
      <c r="C29" s="5" t="s">
        <v>45</v>
      </c>
      <c r="D29" s="8">
        <v>33</v>
      </c>
      <c r="E29" s="9"/>
      <c r="F29" s="9">
        <f t="shared" ref="F29:F36" si="1">D29*E29</f>
        <v>0</v>
      </c>
    </row>
    <row r="30" spans="1:6" ht="75">
      <c r="A30" s="1" t="s">
        <v>5</v>
      </c>
      <c r="B30" s="4" t="s">
        <v>43</v>
      </c>
      <c r="C30" s="5" t="s">
        <v>45</v>
      </c>
      <c r="D30" s="8">
        <v>33.25</v>
      </c>
      <c r="E30" s="9"/>
      <c r="F30" s="9">
        <f t="shared" si="1"/>
        <v>0</v>
      </c>
    </row>
    <row r="31" spans="1:6" ht="75">
      <c r="A31" s="1" t="s">
        <v>6</v>
      </c>
      <c r="B31" s="4" t="s">
        <v>47</v>
      </c>
      <c r="C31" s="5" t="s">
        <v>48</v>
      </c>
      <c r="D31" s="8">
        <v>7.7</v>
      </c>
      <c r="E31" s="9"/>
      <c r="F31" s="9">
        <f t="shared" si="1"/>
        <v>0</v>
      </c>
    </row>
    <row r="32" spans="1:6">
      <c r="A32" s="35" t="s">
        <v>104</v>
      </c>
      <c r="B32" s="36"/>
      <c r="C32" s="36"/>
      <c r="D32" s="36"/>
      <c r="E32" s="37"/>
      <c r="F32" s="18">
        <f>SUM(F28:F31)</f>
        <v>0</v>
      </c>
    </row>
    <row r="33" spans="1:6" ht="49.5" customHeight="1">
      <c r="A33" s="31" t="s">
        <v>110</v>
      </c>
      <c r="B33" s="32"/>
      <c r="C33" s="32"/>
      <c r="D33" s="32"/>
      <c r="E33" s="32"/>
      <c r="F33" s="33"/>
    </row>
    <row r="34" spans="1:6" ht="45">
      <c r="A34" s="1" t="s">
        <v>7</v>
      </c>
      <c r="B34" s="4" t="s">
        <v>49</v>
      </c>
      <c r="C34" s="5" t="s">
        <v>1</v>
      </c>
      <c r="D34" s="8">
        <v>111.5</v>
      </c>
      <c r="E34" s="9"/>
      <c r="F34" s="9">
        <f t="shared" si="1"/>
        <v>0</v>
      </c>
    </row>
    <row r="35" spans="1:6" ht="30">
      <c r="A35" s="1" t="s">
        <v>8</v>
      </c>
      <c r="B35" s="4" t="s">
        <v>50</v>
      </c>
      <c r="C35" s="5" t="s">
        <v>45</v>
      </c>
      <c r="D35" s="8">
        <v>340</v>
      </c>
      <c r="E35" s="9"/>
      <c r="F35" s="9">
        <f t="shared" si="1"/>
        <v>0</v>
      </c>
    </row>
    <row r="36" spans="1:6" ht="30">
      <c r="A36" s="1" t="s">
        <v>9</v>
      </c>
      <c r="B36" s="4" t="s">
        <v>51</v>
      </c>
      <c r="C36" s="5" t="s">
        <v>45</v>
      </c>
      <c r="D36" s="8">
        <v>500</v>
      </c>
      <c r="E36" s="9"/>
      <c r="F36" s="9">
        <f t="shared" si="1"/>
        <v>0</v>
      </c>
    </row>
    <row r="37" spans="1:6">
      <c r="A37" s="35" t="s">
        <v>106</v>
      </c>
      <c r="B37" s="36"/>
      <c r="C37" s="36"/>
      <c r="D37" s="36"/>
      <c r="E37" s="37"/>
      <c r="F37" s="18">
        <f>SUM(F34:F36)</f>
        <v>0</v>
      </c>
    </row>
    <row r="38" spans="1:6">
      <c r="A38" s="28" t="s">
        <v>98</v>
      </c>
      <c r="B38" s="29"/>
      <c r="C38" s="29"/>
      <c r="D38" s="29"/>
      <c r="E38" s="30"/>
      <c r="F38" s="19">
        <f>F32+F37</f>
        <v>0</v>
      </c>
    </row>
    <row r="39" spans="1:6" ht="22.5" customHeight="1">
      <c r="A39" s="43" t="s">
        <v>78</v>
      </c>
      <c r="B39" s="44"/>
      <c r="C39" s="44"/>
      <c r="D39" s="44"/>
      <c r="E39" s="44"/>
      <c r="F39" s="44"/>
    </row>
    <row r="40" spans="1:6" ht="45">
      <c r="A40" s="3" t="s">
        <v>52</v>
      </c>
      <c r="B40" s="4" t="s">
        <v>65</v>
      </c>
      <c r="C40" s="5" t="s">
        <v>0</v>
      </c>
      <c r="D40" s="8">
        <v>111</v>
      </c>
      <c r="E40" s="9"/>
      <c r="F40" s="9">
        <f>D40*E40</f>
        <v>0</v>
      </c>
    </row>
    <row r="41" spans="1:6" ht="60">
      <c r="A41" s="3" t="s">
        <v>53</v>
      </c>
      <c r="B41" s="4" t="s">
        <v>66</v>
      </c>
      <c r="C41" s="5" t="s">
        <v>0</v>
      </c>
      <c r="D41" s="8">
        <v>6</v>
      </c>
      <c r="E41" s="9"/>
      <c r="F41" s="9">
        <f t="shared" ref="F41:F53" si="2">D41*E41</f>
        <v>0</v>
      </c>
    </row>
    <row r="42" spans="1:6" ht="45">
      <c r="A42" s="3" t="s">
        <v>54</v>
      </c>
      <c r="B42" s="4" t="s">
        <v>67</v>
      </c>
      <c r="C42" s="5" t="s">
        <v>0</v>
      </c>
      <c r="D42" s="8">
        <v>7.5</v>
      </c>
      <c r="E42" s="9"/>
      <c r="F42" s="9">
        <f t="shared" si="2"/>
        <v>0</v>
      </c>
    </row>
    <row r="43" spans="1:6">
      <c r="A43" s="35" t="s">
        <v>104</v>
      </c>
      <c r="B43" s="36"/>
      <c r="C43" s="36"/>
      <c r="D43" s="36"/>
      <c r="E43" s="37"/>
      <c r="F43" s="18">
        <f>SUM(F40:F42)</f>
        <v>0</v>
      </c>
    </row>
    <row r="44" spans="1:6" ht="53.25" customHeight="1">
      <c r="A44" s="31" t="s">
        <v>109</v>
      </c>
      <c r="B44" s="32"/>
      <c r="C44" s="32"/>
      <c r="D44" s="32"/>
      <c r="E44" s="32"/>
      <c r="F44" s="33"/>
    </row>
    <row r="45" spans="1:6">
      <c r="A45" s="3" t="s">
        <v>55</v>
      </c>
      <c r="B45" s="4" t="s">
        <v>68</v>
      </c>
      <c r="C45" s="5" t="s">
        <v>12</v>
      </c>
      <c r="D45" s="8">
        <v>1.5</v>
      </c>
      <c r="E45" s="9"/>
      <c r="F45" s="9">
        <f t="shared" si="2"/>
        <v>0</v>
      </c>
    </row>
    <row r="46" spans="1:6" ht="30">
      <c r="A46" s="3" t="s">
        <v>56</v>
      </c>
      <c r="B46" s="4" t="s">
        <v>69</v>
      </c>
      <c r="C46" s="5" t="s">
        <v>0</v>
      </c>
      <c r="D46" s="8">
        <v>1.92</v>
      </c>
      <c r="E46" s="9"/>
      <c r="F46" s="9">
        <f t="shared" si="2"/>
        <v>0</v>
      </c>
    </row>
    <row r="47" spans="1:6" ht="30">
      <c r="A47" s="3" t="s">
        <v>57</v>
      </c>
      <c r="B47" s="4" t="s">
        <v>70</v>
      </c>
      <c r="C47" s="5" t="s">
        <v>0</v>
      </c>
      <c r="D47" s="8">
        <v>186.3</v>
      </c>
      <c r="E47" s="9"/>
      <c r="F47" s="9">
        <f t="shared" si="2"/>
        <v>0</v>
      </c>
    </row>
    <row r="48" spans="1:6" ht="30">
      <c r="A48" s="3" t="s">
        <v>58</v>
      </c>
      <c r="B48" s="4" t="s">
        <v>71</v>
      </c>
      <c r="C48" s="5" t="s">
        <v>0</v>
      </c>
      <c r="D48" s="8">
        <v>186.3</v>
      </c>
      <c r="E48" s="9"/>
      <c r="F48" s="9">
        <f t="shared" si="2"/>
        <v>0</v>
      </c>
    </row>
    <row r="49" spans="1:6" ht="30">
      <c r="A49" s="3" t="s">
        <v>59</v>
      </c>
      <c r="B49" s="4" t="s">
        <v>72</v>
      </c>
      <c r="C49" s="5" t="s">
        <v>0</v>
      </c>
      <c r="D49" s="8">
        <v>186.3</v>
      </c>
      <c r="E49" s="9"/>
      <c r="F49" s="9">
        <f t="shared" si="2"/>
        <v>0</v>
      </c>
    </row>
    <row r="50" spans="1:6" ht="30">
      <c r="A50" s="3" t="s">
        <v>60</v>
      </c>
      <c r="B50" s="4" t="s">
        <v>73</v>
      </c>
      <c r="C50" s="5" t="s">
        <v>0</v>
      </c>
      <c r="D50" s="8">
        <v>15</v>
      </c>
      <c r="E50" s="9"/>
      <c r="F50" s="9">
        <f t="shared" si="2"/>
        <v>0</v>
      </c>
    </row>
    <row r="51" spans="1:6" ht="15" customHeight="1">
      <c r="A51" s="3" t="s">
        <v>61</v>
      </c>
      <c r="B51" s="4" t="s">
        <v>74</v>
      </c>
      <c r="C51" s="5" t="s">
        <v>0</v>
      </c>
      <c r="D51" s="8">
        <v>171.3</v>
      </c>
      <c r="E51" s="9"/>
      <c r="F51" s="9">
        <f t="shared" si="2"/>
        <v>0</v>
      </c>
    </row>
    <row r="52" spans="1:6">
      <c r="A52" s="3" t="s">
        <v>62</v>
      </c>
      <c r="B52" s="4" t="s">
        <v>75</v>
      </c>
      <c r="C52" s="5" t="s">
        <v>1</v>
      </c>
      <c r="D52" s="8">
        <v>50</v>
      </c>
      <c r="E52" s="9"/>
      <c r="F52" s="9">
        <f t="shared" si="2"/>
        <v>0</v>
      </c>
    </row>
    <row r="53" spans="1:6" ht="45">
      <c r="A53" s="3" t="s">
        <v>63</v>
      </c>
      <c r="B53" s="4" t="s">
        <v>76</v>
      </c>
      <c r="C53" s="5" t="s">
        <v>12</v>
      </c>
      <c r="D53" s="8">
        <v>0.4</v>
      </c>
      <c r="E53" s="9"/>
      <c r="F53" s="9">
        <f t="shared" si="2"/>
        <v>0</v>
      </c>
    </row>
    <row r="54" spans="1:6" ht="30">
      <c r="A54" s="3" t="s">
        <v>64</v>
      </c>
      <c r="B54" s="4" t="s">
        <v>77</v>
      </c>
      <c r="C54" s="5" t="s">
        <v>12</v>
      </c>
      <c r="D54" s="8">
        <v>5</v>
      </c>
      <c r="E54" s="9"/>
      <c r="F54" s="9">
        <f>D54*E54</f>
        <v>0</v>
      </c>
    </row>
    <row r="55" spans="1:6" ht="45">
      <c r="A55" s="3" t="s">
        <v>107</v>
      </c>
      <c r="B55" s="4" t="s">
        <v>86</v>
      </c>
      <c r="C55" s="5" t="s">
        <v>1</v>
      </c>
      <c r="D55" s="5">
        <v>50</v>
      </c>
      <c r="E55" s="9"/>
      <c r="F55" s="9">
        <f>D55*E55</f>
        <v>0</v>
      </c>
    </row>
    <row r="56" spans="1:6" ht="45">
      <c r="A56" s="3" t="s">
        <v>108</v>
      </c>
      <c r="B56" s="4" t="s">
        <v>87</v>
      </c>
      <c r="C56" s="5" t="s">
        <v>1</v>
      </c>
      <c r="D56" s="5">
        <v>33</v>
      </c>
      <c r="E56" s="9"/>
      <c r="F56" s="9">
        <f>D56*E56</f>
        <v>0</v>
      </c>
    </row>
    <row r="57" spans="1:6">
      <c r="A57" s="35" t="s">
        <v>106</v>
      </c>
      <c r="B57" s="36"/>
      <c r="C57" s="36"/>
      <c r="D57" s="36"/>
      <c r="E57" s="37"/>
      <c r="F57" s="18">
        <f>SUM(F45:F56)</f>
        <v>0</v>
      </c>
    </row>
    <row r="58" spans="1:6">
      <c r="A58" s="28" t="s">
        <v>99</v>
      </c>
      <c r="B58" s="26"/>
      <c r="C58" s="26"/>
      <c r="D58" s="26"/>
      <c r="E58" s="27"/>
      <c r="F58" s="18">
        <f>F43+F57</f>
        <v>0</v>
      </c>
    </row>
    <row r="59" spans="1:6">
      <c r="A59" s="45" t="s">
        <v>82</v>
      </c>
      <c r="B59" s="46"/>
      <c r="C59" s="46"/>
      <c r="D59" s="46"/>
      <c r="E59" s="45"/>
      <c r="F59" s="45"/>
    </row>
    <row r="60" spans="1:6" ht="45">
      <c r="A60" s="3" t="s">
        <v>83</v>
      </c>
      <c r="B60" s="4" t="s">
        <v>79</v>
      </c>
      <c r="C60" s="5" t="s">
        <v>0</v>
      </c>
      <c r="D60" s="5">
        <v>60</v>
      </c>
      <c r="E60" s="10"/>
      <c r="F60" s="9">
        <f>D60*E60</f>
        <v>0</v>
      </c>
    </row>
    <row r="61" spans="1:6">
      <c r="A61" s="35" t="s">
        <v>104</v>
      </c>
      <c r="B61" s="36"/>
      <c r="C61" s="36"/>
      <c r="D61" s="36"/>
      <c r="E61" s="37"/>
      <c r="F61" s="18">
        <f>SUM(F60)</f>
        <v>0</v>
      </c>
    </row>
    <row r="62" spans="1:6" ht="54" customHeight="1">
      <c r="A62" s="31" t="s">
        <v>111</v>
      </c>
      <c r="B62" s="32"/>
      <c r="C62" s="32"/>
      <c r="D62" s="32"/>
      <c r="E62" s="32"/>
      <c r="F62" s="33"/>
    </row>
    <row r="63" spans="1:6" ht="34.5" customHeight="1">
      <c r="A63" s="3" t="s">
        <v>84</v>
      </c>
      <c r="B63" s="4" t="s">
        <v>80</v>
      </c>
      <c r="C63" s="5" t="s">
        <v>0</v>
      </c>
      <c r="D63" s="5">
        <v>60</v>
      </c>
      <c r="E63" s="10"/>
      <c r="F63" s="9">
        <f t="shared" ref="F63:F64" si="3">D63*E63</f>
        <v>0</v>
      </c>
    </row>
    <row r="64" spans="1:6">
      <c r="A64" s="3" t="s">
        <v>85</v>
      </c>
      <c r="B64" s="4" t="s">
        <v>81</v>
      </c>
      <c r="C64" s="5" t="s">
        <v>0</v>
      </c>
      <c r="D64" s="5">
        <v>60</v>
      </c>
      <c r="E64" s="10"/>
      <c r="F64" s="9">
        <f t="shared" si="3"/>
        <v>0</v>
      </c>
    </row>
    <row r="65" spans="1:8">
      <c r="A65" s="35" t="s">
        <v>106</v>
      </c>
      <c r="B65" s="36"/>
      <c r="C65" s="36"/>
      <c r="D65" s="36"/>
      <c r="E65" s="37"/>
      <c r="F65" s="18">
        <f>SUM(F63:F64)</f>
        <v>0</v>
      </c>
    </row>
    <row r="66" spans="1:8">
      <c r="A66" s="28" t="s">
        <v>100</v>
      </c>
      <c r="B66" s="26"/>
      <c r="C66" s="26"/>
      <c r="D66" s="26"/>
      <c r="E66" s="30"/>
      <c r="F66" s="19">
        <f>F61+F65</f>
        <v>0</v>
      </c>
    </row>
    <row r="67" spans="1:8" ht="33.75" customHeight="1">
      <c r="A67" s="31" t="s">
        <v>113</v>
      </c>
      <c r="B67" s="32"/>
      <c r="C67" s="32"/>
      <c r="D67" s="32"/>
      <c r="E67" s="32"/>
      <c r="F67" s="33"/>
    </row>
    <row r="68" spans="1:8">
      <c r="A68" s="2" t="s">
        <v>112</v>
      </c>
      <c r="B68" s="4" t="s">
        <v>90</v>
      </c>
      <c r="C68" s="5" t="s">
        <v>12</v>
      </c>
      <c r="D68" s="5">
        <v>5</v>
      </c>
      <c r="E68" s="9"/>
      <c r="F68" s="9">
        <f t="shared" ref="F68:F69" si="4">D68*E68</f>
        <v>0</v>
      </c>
      <c r="H68" s="12"/>
    </row>
    <row r="69" spans="1:8">
      <c r="A69" s="2" t="s">
        <v>118</v>
      </c>
      <c r="B69" s="4" t="s">
        <v>117</v>
      </c>
      <c r="C69" s="5" t="s">
        <v>18</v>
      </c>
      <c r="D69" s="5">
        <v>1</v>
      </c>
      <c r="E69" s="9"/>
      <c r="F69" s="9">
        <f t="shared" si="4"/>
        <v>0</v>
      </c>
      <c r="H69" s="12"/>
    </row>
    <row r="70" spans="1:8">
      <c r="A70" s="25" t="s">
        <v>101</v>
      </c>
      <c r="B70" s="26"/>
      <c r="C70" s="26"/>
      <c r="D70" s="26"/>
      <c r="E70" s="27"/>
      <c r="F70" s="18">
        <f>SUM(F68:F69)</f>
        <v>0</v>
      </c>
    </row>
    <row r="71" spans="1:8">
      <c r="A71" s="28" t="s">
        <v>25</v>
      </c>
      <c r="B71" s="29"/>
      <c r="C71" s="29"/>
      <c r="D71" s="29"/>
      <c r="E71" s="30"/>
      <c r="F71" s="19">
        <f>F26+F38+F66+F70+F58</f>
        <v>0</v>
      </c>
    </row>
    <row r="72" spans="1:8">
      <c r="A72" s="48" t="s">
        <v>15</v>
      </c>
      <c r="B72" s="48"/>
      <c r="C72" s="48"/>
      <c r="D72" s="48"/>
      <c r="E72" s="48"/>
      <c r="F72" s="48"/>
    </row>
    <row r="73" spans="1:8" ht="45">
      <c r="A73" s="1" t="s">
        <v>33</v>
      </c>
      <c r="B73" s="4" t="s">
        <v>16</v>
      </c>
      <c r="C73" s="13" t="s">
        <v>0</v>
      </c>
      <c r="D73" s="14">
        <v>1.6</v>
      </c>
      <c r="E73" s="9"/>
      <c r="F73" s="9">
        <f>D73*E73</f>
        <v>0</v>
      </c>
    </row>
    <row r="74" spans="1:8" ht="45">
      <c r="A74" s="1" t="s">
        <v>32</v>
      </c>
      <c r="B74" s="4" t="s">
        <v>102</v>
      </c>
      <c r="C74" s="13" t="s">
        <v>12</v>
      </c>
      <c r="D74" s="14">
        <v>11.2</v>
      </c>
      <c r="E74" s="9"/>
      <c r="F74" s="9">
        <f t="shared" ref="F74:F80" si="5">D74*E74</f>
        <v>0</v>
      </c>
    </row>
    <row r="75" spans="1:8" ht="45">
      <c r="A75" s="1" t="s">
        <v>23</v>
      </c>
      <c r="B75" s="4" t="s">
        <v>17</v>
      </c>
      <c r="C75" s="13" t="s">
        <v>18</v>
      </c>
      <c r="D75" s="14">
        <v>350</v>
      </c>
      <c r="E75" s="9"/>
      <c r="F75" s="9">
        <f t="shared" si="5"/>
        <v>0</v>
      </c>
    </row>
    <row r="76" spans="1:8" ht="30">
      <c r="A76" s="1" t="s">
        <v>34</v>
      </c>
      <c r="B76" s="4" t="s">
        <v>19</v>
      </c>
      <c r="C76" s="13" t="s">
        <v>0</v>
      </c>
      <c r="D76" s="14">
        <v>17.5</v>
      </c>
      <c r="E76" s="9"/>
      <c r="F76" s="9">
        <f t="shared" si="5"/>
        <v>0</v>
      </c>
    </row>
    <row r="77" spans="1:8" ht="30">
      <c r="A77" s="1" t="s">
        <v>24</v>
      </c>
      <c r="B77" s="4" t="s">
        <v>20</v>
      </c>
      <c r="C77" s="13" t="s">
        <v>21</v>
      </c>
      <c r="D77" s="14">
        <v>275</v>
      </c>
      <c r="E77" s="9"/>
      <c r="F77" s="9">
        <f t="shared" si="5"/>
        <v>0</v>
      </c>
    </row>
    <row r="78" spans="1:8" ht="30">
      <c r="A78" s="1" t="s">
        <v>35</v>
      </c>
      <c r="B78" s="4" t="s">
        <v>88</v>
      </c>
      <c r="C78" s="5" t="s">
        <v>1</v>
      </c>
      <c r="D78" s="5">
        <v>33.299999999999997</v>
      </c>
      <c r="E78" s="9"/>
      <c r="F78" s="9">
        <f>D78*E78</f>
        <v>0</v>
      </c>
    </row>
    <row r="79" spans="1:8" ht="30">
      <c r="A79" s="1" t="s">
        <v>36</v>
      </c>
      <c r="B79" s="4" t="s">
        <v>89</v>
      </c>
      <c r="C79" s="5" t="s">
        <v>1</v>
      </c>
      <c r="D79" s="5">
        <v>6</v>
      </c>
      <c r="E79" s="9"/>
      <c r="F79" s="9">
        <f>D79*E79</f>
        <v>0</v>
      </c>
    </row>
    <row r="80" spans="1:8">
      <c r="A80" s="1" t="s">
        <v>114</v>
      </c>
      <c r="B80" s="4" t="s">
        <v>22</v>
      </c>
      <c r="C80" s="13" t="s">
        <v>12</v>
      </c>
      <c r="D80" s="14">
        <v>0.8</v>
      </c>
      <c r="E80" s="9"/>
      <c r="F80" s="9">
        <f t="shared" si="5"/>
        <v>0</v>
      </c>
    </row>
    <row r="81" spans="1:8">
      <c r="A81" s="25" t="s">
        <v>26</v>
      </c>
      <c r="B81" s="26"/>
      <c r="C81" s="26"/>
      <c r="D81" s="26"/>
      <c r="E81" s="27"/>
      <c r="F81" s="18">
        <f>SUM(F73:F80)</f>
        <v>0</v>
      </c>
    </row>
    <row r="82" spans="1:8">
      <c r="A82" s="47" t="s">
        <v>91</v>
      </c>
      <c r="B82" s="47"/>
      <c r="C82" s="47"/>
      <c r="D82" s="47"/>
      <c r="E82" s="47"/>
      <c r="F82" s="24">
        <f>F71+F81</f>
        <v>0</v>
      </c>
      <c r="H82" s="20"/>
    </row>
    <row r="84" spans="1:8">
      <c r="A84" s="51" t="s">
        <v>123</v>
      </c>
      <c r="B84" s="52"/>
      <c r="C84" s="52"/>
      <c r="D84" s="52"/>
      <c r="E84" s="52"/>
      <c r="F84" s="52"/>
    </row>
    <row r="85" spans="1:8">
      <c r="A85" s="52"/>
      <c r="B85" s="52"/>
      <c r="C85" s="52"/>
      <c r="D85" s="52"/>
      <c r="E85" s="52"/>
      <c r="F85" s="52"/>
    </row>
    <row r="86" spans="1:8">
      <c r="A86" s="52"/>
      <c r="B86" s="52"/>
      <c r="C86" s="52"/>
      <c r="D86" s="52"/>
      <c r="E86" s="52"/>
      <c r="F86" s="52"/>
    </row>
    <row r="87" spans="1:8">
      <c r="A87" s="52"/>
      <c r="B87" s="52"/>
      <c r="C87" s="52"/>
      <c r="D87" s="52"/>
      <c r="E87" s="52"/>
      <c r="F87" s="52"/>
    </row>
    <row r="88" spans="1:8">
      <c r="A88" s="52"/>
      <c r="B88" s="52"/>
      <c r="C88" s="52"/>
      <c r="D88" s="52"/>
      <c r="E88" s="52"/>
      <c r="F88" s="52"/>
    </row>
    <row r="89" spans="1:8">
      <c r="C89" s="34"/>
      <c r="D89" s="34"/>
      <c r="E89" s="34"/>
      <c r="F89" s="34"/>
    </row>
    <row r="90" spans="1:8">
      <c r="C90" s="21"/>
      <c r="D90" s="34"/>
      <c r="E90" s="34"/>
      <c r="F90" s="34"/>
    </row>
  </sheetData>
  <mergeCells count="37">
    <mergeCell ref="E1:F1"/>
    <mergeCell ref="E2:F2"/>
    <mergeCell ref="E3:F3"/>
    <mergeCell ref="A5:F5"/>
    <mergeCell ref="A84:F88"/>
    <mergeCell ref="D90:F90"/>
    <mergeCell ref="A7:F7"/>
    <mergeCell ref="A9:F9"/>
    <mergeCell ref="A12:F12"/>
    <mergeCell ref="A13:F13"/>
    <mergeCell ref="A66:E66"/>
    <mergeCell ref="A27:F27"/>
    <mergeCell ref="A39:F39"/>
    <mergeCell ref="A59:F59"/>
    <mergeCell ref="A82:E82"/>
    <mergeCell ref="A26:E26"/>
    <mergeCell ref="A38:E38"/>
    <mergeCell ref="A58:E58"/>
    <mergeCell ref="A8:F8"/>
    <mergeCell ref="A70:E70"/>
    <mergeCell ref="A72:F72"/>
    <mergeCell ref="A81:E81"/>
    <mergeCell ref="A71:E71"/>
    <mergeCell ref="A67:F67"/>
    <mergeCell ref="C89:F89"/>
    <mergeCell ref="A17:E17"/>
    <mergeCell ref="A18:F18"/>
    <mergeCell ref="A25:E25"/>
    <mergeCell ref="A32:E32"/>
    <mergeCell ref="A33:F33"/>
    <mergeCell ref="A37:E37"/>
    <mergeCell ref="A43:E43"/>
    <mergeCell ref="A44:F44"/>
    <mergeCell ref="A57:E57"/>
    <mergeCell ref="A65:E65"/>
    <mergeCell ref="A61:E61"/>
    <mergeCell ref="A62:F62"/>
  </mergeCells>
  <pageMargins left="0.70866141732283472" right="0.11811023622047245" top="0.15748031496062992" bottom="0.15748031496062992" header="0.31496062992125984" footer="0.31496062992125984"/>
  <pageSetup paperSize="9" scale="9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GTodorov</dc:creator>
  <cp:lastModifiedBy>Nadejda Iordanova</cp:lastModifiedBy>
  <cp:lastPrinted>2018-08-21T12:17:02Z</cp:lastPrinted>
  <dcterms:created xsi:type="dcterms:W3CDTF">2018-08-17T14:23:57Z</dcterms:created>
  <dcterms:modified xsi:type="dcterms:W3CDTF">2019-05-12T13:32:02Z</dcterms:modified>
</cp:coreProperties>
</file>