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26004"/>
  <workbookPr autoCompressPictures="0"/>
  <bookViews>
    <workbookView xWindow="2660" yWindow="0" windowWidth="23180" windowHeight="12940"/>
  </bookViews>
  <sheets>
    <sheet name="Лист1" sheetId="1" r:id="rId1"/>
  </sheets>
  <calcPr calcId="140001" concurrentCalc="0"/>
  <extLst>
    <ext xmlns:mx="http://schemas.microsoft.com/office/mac/excel/2008/main" uri="{7523E5D3-25F3-A5E0-1632-64F254C22452}">
      <mx:ArchID Flags="2"/>
    </ex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6" i="1" l="1"/>
  <c r="F57" i="1"/>
  <c r="F35" i="1"/>
  <c r="F34" i="1"/>
  <c r="F18" i="1"/>
  <c r="F19" i="1"/>
  <c r="F20" i="1"/>
  <c r="F21" i="1"/>
  <c r="F22" i="1"/>
  <c r="F23" i="1"/>
  <c r="F16" i="1"/>
  <c r="F17" i="1"/>
  <c r="F13" i="1"/>
  <c r="F14" i="1"/>
  <c r="F24" i="1"/>
  <c r="F25" i="1"/>
  <c r="F52" i="1"/>
  <c r="F51" i="1"/>
  <c r="F42" i="1"/>
  <c r="F45" i="1"/>
  <c r="F46" i="1"/>
  <c r="F47" i="1"/>
  <c r="F48" i="1"/>
  <c r="F49" i="1"/>
  <c r="F50" i="1"/>
  <c r="F53" i="1"/>
  <c r="F41" i="1"/>
  <c r="F43" i="1"/>
  <c r="F28" i="1"/>
  <c r="F29" i="1"/>
  <c r="F30" i="1"/>
  <c r="F33" i="1"/>
  <c r="F36" i="1"/>
  <c r="F37" i="1"/>
  <c r="F27" i="1"/>
  <c r="F54" i="1"/>
  <c r="F31" i="1"/>
  <c r="F38" i="1"/>
  <c r="F39" i="1"/>
  <c r="F58" i="1"/>
  <c r="F59" i="1"/>
</calcChain>
</file>

<file path=xl/sharedStrings.xml><?xml version="1.0" encoding="utf-8"?>
<sst xmlns="http://schemas.openxmlformats.org/spreadsheetml/2006/main" count="123" uniqueCount="93">
  <si>
    <t>м</t>
  </si>
  <si>
    <t>1. ПОДМЯНА НА ДОГРАМА</t>
  </si>
  <si>
    <t>2.1.</t>
  </si>
  <si>
    <t>2.2.</t>
  </si>
  <si>
    <t>2.3.</t>
  </si>
  <si>
    <t>2.4.</t>
  </si>
  <si>
    <t>2.5.</t>
  </si>
  <si>
    <t>2.6.</t>
  </si>
  <si>
    <t>2. ТОПЛОИЗОЛАЦИЯ И СЪПЪТСТВАЩИ ДЕЙНОСТИ ПО ФАСАДНИ СТЕНИ</t>
  </si>
  <si>
    <t>Част АРХИТЕКТУРНА</t>
  </si>
  <si>
    <r>
      <t>м</t>
    </r>
    <r>
      <rPr>
        <vertAlign val="superscript"/>
        <sz val="12"/>
        <color theme="1"/>
        <rFont val="Times New Roman"/>
        <family val="1"/>
        <charset val="204"/>
      </rPr>
      <t>3</t>
    </r>
  </si>
  <si>
    <t>Номер</t>
  </si>
  <si>
    <t>Строително монтажна работа</t>
  </si>
  <si>
    <t>1.3</t>
  </si>
  <si>
    <t>1.5</t>
  </si>
  <si>
    <t>Общо по част Архитектурна</t>
  </si>
  <si>
    <t>Доставка и монтаж на подпрозоречни первази от праховобоядисана ламарина за външен монтаж</t>
  </si>
  <si>
    <t>Доставка и монтаж на вътрешни PVC подпрозоречни первази при подмяна на дограма</t>
  </si>
  <si>
    <t>Вътрешно подмазване/обръщане с мазилки/ по страници на строителни отвори до широчина 0.25м, и челно подмазване с широчина до 0.10м след подмяната на дограмата</t>
  </si>
  <si>
    <t>Шпакловане по страници на строителни отвори с широчина до 0.25, и челно шпакловане с широчина до 0.10м след подмяна на дограма</t>
  </si>
  <si>
    <t>Доставка и монтаж на алуминиеви ръбохранители</t>
  </si>
  <si>
    <t>1.2</t>
  </si>
  <si>
    <t>1.1</t>
  </si>
  <si>
    <t>1.6</t>
  </si>
  <si>
    <t>1.7</t>
  </si>
  <si>
    <t>1.9</t>
  </si>
  <si>
    <t>Доставка и монтаж на топлоизолационна система XPS 10 см  за цокъл (включително стъклофибърна мрежа, лепилна смес, дюбели, шпакловка, грунд, минерална мазилка и ъглови профили)(вкл.30см вкопаване)</t>
  </si>
  <si>
    <t>3.3</t>
  </si>
  <si>
    <t>3.4</t>
  </si>
  <si>
    <t>3.5</t>
  </si>
  <si>
    <t>3.6</t>
  </si>
  <si>
    <t>3.7</t>
  </si>
  <si>
    <t>3.8</t>
  </si>
  <si>
    <t>Доставка и полагане на топлоизолационна система от минерална вата с дебелина 200мм около основите на комини(включително шпакловка,стъклофибърна мрежа,грунд и цветна мазилка)</t>
  </si>
  <si>
    <t>Доставка и монтаж на челни дъски</t>
  </si>
  <si>
    <t>3. ТОПЛОИЗОЛАЦИЯ НА ПОКРИВА И СЪПЪТСВАЩИ СТРОИТЕЛНО-МОНТАЖНИ РАБОТИ</t>
  </si>
  <si>
    <t>Демонтаж на съществуващи улуци, доставка и монтаж на висящи улуци от праховобоядисана ламарина</t>
  </si>
  <si>
    <t>Всичко</t>
  </si>
  <si>
    <t>КОЛИЧЕСТВЕНО СТОЙНОСТНА СМЕТКА</t>
  </si>
  <si>
    <t>1</t>
  </si>
  <si>
    <t>Единица</t>
  </si>
  <si>
    <t>ВЪЗЛОЖИТЕЛ: ОБЩИНА ЗЛАТОГРАД</t>
  </si>
  <si>
    <t>Общо по "1"</t>
  </si>
  <si>
    <t>Общо по "2"</t>
  </si>
  <si>
    <t>Общо по "3"</t>
  </si>
  <si>
    <t>ОБЕКТ : “Tехнически проект за въвеждане на мерки за енергийна ефективност и обновяване на сграда на многофамилна жилищна сграда на ул. „Велико Търново” № 44 в гр.Златоград - СС„Хаджиеви”</t>
  </si>
  <si>
    <t>Демонтаж на съществуваща PVC дограма на врати</t>
  </si>
  <si>
    <t>1.8</t>
  </si>
  <si>
    <t>Демонтаж на съществуваща дървена дограма</t>
  </si>
  <si>
    <r>
      <t>м</t>
    </r>
    <r>
      <rPr>
        <vertAlign val="superscript"/>
        <sz val="12"/>
        <color theme="1"/>
        <rFont val="Times New Roman"/>
        <family val="1"/>
        <charset val="204"/>
      </rPr>
      <t>2</t>
    </r>
  </si>
  <si>
    <t xml:space="preserve">Доставка и монтаж на прозорци и врати от петкамерен PVC профил с троен стъклопакет от К/б/4 стъкло </t>
  </si>
  <si>
    <t>Изнасяне,натоварване и извозване на стара дограма и строителни отпадъци</t>
  </si>
  <si>
    <t>2.7</t>
  </si>
  <si>
    <t>Доставка и монтаж на топлоизолационна система XPS 2 см за страници на цокъл и под первази на отвори ( включително лепило, дюбели, шпакловка,стъклофибърна мрежа и ъглови профили )</t>
  </si>
  <si>
    <t>Доставка и монтаж на водооткапващ профил по хоризонтални ръбове в т.ч отвори, еркери, тераси и козирки</t>
  </si>
  <si>
    <t xml:space="preserve">Монтаж и демонтаж на фасадно тръбно скеле с h до 10м </t>
  </si>
  <si>
    <t>2.8</t>
  </si>
  <si>
    <t>2.9</t>
  </si>
  <si>
    <t xml:space="preserve">Полагане на цветна екстериорна мазилка по фасада RAL 1015Основен цвят на фасадите
</t>
  </si>
  <si>
    <t xml:space="preserve">Доставка и монтаж на топлоизолационна система EPS 10см (включително стъклофибърна мрежа, лепилна смес, дюбели, шпакловка, грунд, минерална мазилка и ъглови профили)
</t>
  </si>
  <si>
    <t>3.1.</t>
  </si>
  <si>
    <t>Доставка и полагане върху таванската плоскост на топлоизолация от рулонна минерална вата с дебелина 120мм и пароизолация с клас по реакция на огън A1 или A2</t>
  </si>
  <si>
    <t>3.2.</t>
  </si>
  <si>
    <t>Демонтаж, доставка и подмяна на компрометирани керамични керемиди и капаци</t>
  </si>
  <si>
    <t>Демонтаж на настилка от иглолистни дъски за разкриване на каратаван, и последващ монтаж на същата</t>
  </si>
  <si>
    <t>Демонтаж, доставка и монтаж на сачак по стреха</t>
  </si>
  <si>
    <t>Доставка и монтаж на PVC хидроизолираща обшивка по стрехи</t>
  </si>
  <si>
    <t xml:space="preserve">Натоварване и извозване с камьон на строителни отпадъци </t>
  </si>
  <si>
    <t>Демонтаж на съществуващи водосточни тръби, монтаж на водосточни тръби от праховобоядисана ламарина</t>
  </si>
  <si>
    <t xml:space="preserve">Доставка и монтаж на топлоизолационна система EPS 2см (включително стъклофибърна мрежа, лепилна смес, дюбели, шпакловка, грунд, минерална мазилка и ъглови профили)
</t>
  </si>
  <si>
    <t>Полагане на цветна екстериорна мазилка по фасада RAL 1017 Около прозорците, декоративни корнизи , тераси (лоджии), около главни входове</t>
  </si>
  <si>
    <t xml:space="preserve">Полагане на цветна екстериорна мазилка по цокъл RAL 7006 Основен цвят на фасадите
</t>
  </si>
  <si>
    <t>Количество</t>
  </si>
  <si>
    <t>Общо за ЕСМ дейности</t>
  </si>
  <si>
    <t>Общо за съпътстващите дейности за мярката</t>
  </si>
  <si>
    <t>Задължителни строително-монтажни работи съпътстващи мярка "Подмяна на дограма", които не водят до пряка икономия на енергия, но са необходими за цялостното изпълнение и завършен вид</t>
  </si>
  <si>
    <t>Задължителни строително-монтажни работи съпътстващи мярка "ТОПЛОИЗОЛАЦИЯ И СЪПЪТСТВАЩИ ДЕЙНОСТИ ПО ФАСАДНИ СТЕНИ", които не водят до пряка икономия на енергия, но са необходими за цялостното изпълнение и завършен вид</t>
  </si>
  <si>
    <t>Задължителни строително-монтажни работи съпътстващи мярка "ТОПЛОИЗОЛАЦИЯ НА ПОКРИВА И СЪПЪТСВАЩИ СТРОИТЕЛНО-МОНТАЖНИ РАБОТИ", които не водят до пряка икономия на енергия, но са необходими за цялостното изпълнение и завършен вид</t>
  </si>
  <si>
    <t>3.9</t>
  </si>
  <si>
    <t>3.10</t>
  </si>
  <si>
    <t>ед. Цена (безДДС)</t>
  </si>
  <si>
    <t>Обща цена (безДДС)</t>
  </si>
  <si>
    <t>1.4</t>
  </si>
  <si>
    <t>4. ДРУГИ задължителни строително-монтажни работи, които не водят до пряка икономия на енергия, но са необходими за цялостното изпълнение и завършен вид</t>
  </si>
  <si>
    <t>4.1</t>
  </si>
  <si>
    <t>Направа на рампа за достъп до партерно ниво</t>
  </si>
  <si>
    <t>бр.</t>
  </si>
  <si>
    <t>Общо по "4"</t>
  </si>
  <si>
    <t>към Ценово предложение</t>
  </si>
  <si>
    <t>УЧАСТНИК:</t>
  </si>
  <si>
    <t xml:space="preserve">Правно обвързващ подпис:           
Дата  ________/ _________ / ______           
Име и фамилия __________________________     
     </t>
  </si>
  <si>
    <t>за Обособена позиция № 6</t>
  </si>
  <si>
    <t>Приложение № 1-1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</si>
</sst>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\ &quot;лв.&quot;"/>
    <numFmt numFmtId="165" formatCode="0.0"/>
    <numFmt numFmtId="166" formatCode="#,##0.00\ &quot;лв.&quot;"/>
  </numFmts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sz val="12"/>
      <color theme="1"/>
      <name val="Times New Roman"/>
      <family val="1"/>
    </font>
    <font>
      <sz val="11"/>
      <color theme="1"/>
      <name val="Times New Roman"/>
      <family val="1"/>
    </font>
    <font>
      <sz val="12"/>
      <color rgb="FF000000"/>
      <name val="Times New Roman"/>
      <family val="1"/>
    </font>
    <font>
      <b/>
      <sz val="12"/>
      <name val="Times New Roman"/>
    </font>
    <font>
      <b/>
      <sz val="12"/>
      <color theme="1"/>
      <name val="Times New Roman"/>
    </font>
  </fonts>
  <fills count="9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 tint="-0.3499862666707357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</borders>
  <cellStyleXfs count="1">
    <xf numFmtId="0" fontId="0" fillId="0" borderId="0"/>
  </cellStyleXfs>
  <cellXfs count="59">
    <xf numFmtId="0" fontId="0" fillId="0" borderId="0" xfId="0"/>
    <xf numFmtId="49" fontId="1" fillId="0" borderId="1" xfId="0" applyNumberFormat="1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/>
    <xf numFmtId="164" fontId="1" fillId="0" borderId="1" xfId="0" applyNumberFormat="1" applyFont="1" applyBorder="1" applyAlignment="1">
      <alignment horizontal="center" vertical="center"/>
    </xf>
    <xf numFmtId="164" fontId="1" fillId="0" borderId="4" xfId="0" applyNumberFormat="1" applyFont="1" applyBorder="1" applyAlignment="1">
      <alignment horizontal="center" vertical="center"/>
    </xf>
    <xf numFmtId="49" fontId="1" fillId="0" borderId="0" xfId="0" applyNumberFormat="1" applyFont="1"/>
    <xf numFmtId="49" fontId="1" fillId="4" borderId="1" xfId="0" applyNumberFormat="1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164" fontId="1" fillId="6" borderId="8" xfId="0" applyNumberFormat="1" applyFont="1" applyFill="1" applyBorder="1" applyAlignment="1">
      <alignment horizontal="center" vertical="center"/>
    </xf>
    <xf numFmtId="164" fontId="1" fillId="6" borderId="1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165" fontId="3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top" wrapText="1"/>
    </xf>
    <xf numFmtId="3" fontId="1" fillId="0" borderId="0" xfId="0" applyNumberFormat="1" applyFont="1"/>
    <xf numFmtId="0" fontId="1" fillId="0" borderId="0" xfId="0" applyFont="1" applyAlignment="1"/>
    <xf numFmtId="0" fontId="1" fillId="4" borderId="1" xfId="0" applyFont="1" applyFill="1" applyBorder="1" applyAlignment="1">
      <alignment vertical="top" wrapText="1"/>
    </xf>
    <xf numFmtId="0" fontId="1" fillId="4" borderId="1" xfId="0" applyFont="1" applyFill="1" applyBorder="1" applyAlignment="1">
      <alignment horizontal="center" vertical="center" wrapText="1"/>
    </xf>
    <xf numFmtId="49" fontId="1" fillId="0" borderId="0" xfId="0" applyNumberFormat="1" applyFont="1" applyBorder="1" applyAlignment="1">
      <alignment horizontal="right"/>
    </xf>
    <xf numFmtId="164" fontId="1" fillId="0" borderId="0" xfId="0" applyNumberFormat="1" applyFont="1" applyFill="1" applyBorder="1"/>
    <xf numFmtId="49" fontId="1" fillId="0" borderId="1" xfId="0" applyNumberFormat="1" applyFont="1" applyBorder="1" applyAlignment="1">
      <alignment horizontal="right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166" fontId="1" fillId="5" borderId="1" xfId="0" applyNumberFormat="1" applyFont="1" applyFill="1" applyBorder="1"/>
    <xf numFmtId="0" fontId="6" fillId="0" borderId="0" xfId="0" applyFont="1" applyAlignment="1">
      <alignment horizontal="left" vertical="center" wrapText="1"/>
    </xf>
    <xf numFmtId="0" fontId="7" fillId="0" borderId="0" xfId="0" applyFont="1" applyFill="1" applyAlignment="1">
      <alignment horizontal="left" vertical="center"/>
    </xf>
    <xf numFmtId="49" fontId="7" fillId="0" borderId="0" xfId="0" applyNumberFormat="1" applyFont="1" applyAlignment="1">
      <alignment horizontal="left"/>
    </xf>
    <xf numFmtId="49" fontId="1" fillId="0" borderId="0" xfId="0" applyNumberFormat="1" applyFont="1" applyBorder="1" applyAlignment="1">
      <alignment horizontal="right" wrapText="1"/>
    </xf>
    <xf numFmtId="49" fontId="1" fillId="0" borderId="0" xfId="0" applyNumberFormat="1" applyFont="1" applyBorder="1" applyAlignment="1">
      <alignment horizontal="right"/>
    </xf>
    <xf numFmtId="49" fontId="1" fillId="7" borderId="1" xfId="0" applyNumberFormat="1" applyFont="1" applyFill="1" applyBorder="1" applyAlignment="1">
      <alignment horizontal="center"/>
    </xf>
    <xf numFmtId="49" fontId="1" fillId="7" borderId="1" xfId="0" applyNumberFormat="1" applyFont="1" applyFill="1" applyBorder="1" applyAlignment="1">
      <alignment horizontal="left" vertical="center" wrapText="1"/>
    </xf>
    <xf numFmtId="49" fontId="1" fillId="3" borderId="1" xfId="0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2" borderId="5" xfId="0" applyFont="1" applyFill="1" applyBorder="1" applyAlignment="1">
      <alignment horizontal="center"/>
    </xf>
    <xf numFmtId="49" fontId="1" fillId="8" borderId="2" xfId="0" applyNumberFormat="1" applyFont="1" applyFill="1" applyBorder="1" applyAlignment="1">
      <alignment horizontal="center" vertical="center" wrapText="1"/>
    </xf>
    <xf numFmtId="49" fontId="1" fillId="8" borderId="3" xfId="0" applyNumberFormat="1" applyFont="1" applyFill="1" applyBorder="1" applyAlignment="1">
      <alignment horizontal="center" vertical="center" wrapText="1"/>
    </xf>
    <xf numFmtId="49" fontId="1" fillId="8" borderId="4" xfId="0" applyNumberFormat="1" applyFont="1" applyFill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right" vertical="center"/>
    </xf>
    <xf numFmtId="164" fontId="1" fillId="0" borderId="3" xfId="0" applyNumberFormat="1" applyFont="1" applyBorder="1" applyAlignment="1">
      <alignment horizontal="right" vertical="center"/>
    </xf>
    <xf numFmtId="164" fontId="1" fillId="0" borderId="4" xfId="0" applyNumberFormat="1" applyFont="1" applyBorder="1" applyAlignment="1">
      <alignment horizontal="right" vertical="center"/>
    </xf>
    <xf numFmtId="49" fontId="1" fillId="2" borderId="2" xfId="0" applyNumberFormat="1" applyFont="1" applyFill="1" applyBorder="1" applyAlignment="1">
      <alignment horizontal="left" vertical="center" wrapText="1"/>
    </xf>
    <xf numFmtId="49" fontId="1" fillId="2" borderId="3" xfId="0" applyNumberFormat="1" applyFont="1" applyFill="1" applyBorder="1" applyAlignment="1">
      <alignment horizontal="left" vertical="center" wrapText="1"/>
    </xf>
    <xf numFmtId="49" fontId="1" fillId="2" borderId="4" xfId="0" applyNumberFormat="1" applyFont="1" applyFill="1" applyBorder="1" applyAlignment="1">
      <alignment horizontal="left" vertical="center" wrapText="1"/>
    </xf>
    <xf numFmtId="49" fontId="1" fillId="7" borderId="1" xfId="0" applyNumberFormat="1" applyFont="1" applyFill="1" applyBorder="1" applyAlignment="1">
      <alignment horizontal="center" vertical="center" wrapText="1"/>
    </xf>
    <xf numFmtId="49" fontId="1" fillId="0" borderId="9" xfId="0" applyNumberFormat="1" applyFont="1" applyBorder="1" applyAlignment="1">
      <alignment horizontal="right" vertical="center" wrapText="1"/>
    </xf>
    <xf numFmtId="49" fontId="1" fillId="0" borderId="6" xfId="0" applyNumberFormat="1" applyFont="1" applyBorder="1" applyAlignment="1">
      <alignment horizontal="right" vertical="center" wrapText="1"/>
    </xf>
    <xf numFmtId="49" fontId="1" fillId="0" borderId="7" xfId="0" applyNumberFormat="1" applyFont="1" applyBorder="1" applyAlignment="1">
      <alignment horizontal="right" vertical="center" wrapText="1"/>
    </xf>
    <xf numFmtId="49" fontId="1" fillId="0" borderId="2" xfId="0" applyNumberFormat="1" applyFont="1" applyBorder="1" applyAlignment="1">
      <alignment horizontal="right" vertical="center" wrapText="1"/>
    </xf>
    <xf numFmtId="49" fontId="1" fillId="0" borderId="3" xfId="0" applyNumberFormat="1" applyFont="1" applyBorder="1" applyAlignment="1">
      <alignment horizontal="right" vertical="center" wrapText="1"/>
    </xf>
    <xf numFmtId="49" fontId="1" fillId="0" borderId="4" xfId="0" applyNumberFormat="1" applyFont="1" applyBorder="1" applyAlignment="1">
      <alignment horizontal="right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" fillId="2" borderId="5" xfId="0" applyFont="1" applyFill="1" applyBorder="1" applyAlignment="1">
      <alignment horizontal="left" vertical="center" wrapText="1"/>
    </xf>
    <xf numFmtId="0" fontId="1" fillId="0" borderId="0" xfId="0" applyFont="1" applyAlignment="1">
      <alignment horizontal="center"/>
    </xf>
    <xf numFmtId="49" fontId="1" fillId="0" borderId="2" xfId="0" applyNumberFormat="1" applyFont="1" applyBorder="1" applyAlignment="1">
      <alignment horizontal="right"/>
    </xf>
    <xf numFmtId="49" fontId="1" fillId="0" borderId="3" xfId="0" applyNumberFormat="1" applyFont="1" applyBorder="1" applyAlignment="1">
      <alignment horizontal="right"/>
    </xf>
    <xf numFmtId="49" fontId="1" fillId="0" borderId="4" xfId="0" applyNumberFormat="1" applyFont="1" applyBorder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тема">
  <a:themeElements>
    <a:clrScheme name="О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8"/>
  <sheetViews>
    <sheetView tabSelected="1" zoomScale="82" zoomScaleNormal="82" zoomScalePageLayoutView="82" workbookViewId="0">
      <selection activeCell="E4" sqref="E4"/>
    </sheetView>
  </sheetViews>
  <sheetFormatPr baseColWidth="10" defaultColWidth="8.83203125" defaultRowHeight="15" x14ac:dyDescent="0"/>
  <cols>
    <col min="1" max="1" width="7" style="6" customWidth="1"/>
    <col min="2" max="2" width="46.6640625" style="3" customWidth="1"/>
    <col min="3" max="3" width="8.83203125" style="3"/>
    <col min="4" max="4" width="11.33203125" style="3" customWidth="1"/>
    <col min="5" max="5" width="10.83203125" style="3" customWidth="1"/>
    <col min="6" max="6" width="18.5" style="3" customWidth="1"/>
    <col min="7" max="7" width="8.83203125" style="3"/>
    <col min="8" max="8" width="12.33203125" style="3" bestFit="1" customWidth="1"/>
    <col min="9" max="16384" width="8.83203125" style="3"/>
  </cols>
  <sheetData>
    <row r="1" spans="1:6">
      <c r="E1" s="27" t="s">
        <v>92</v>
      </c>
      <c r="F1" s="27"/>
    </row>
    <row r="2" spans="1:6">
      <c r="E2" s="27" t="s">
        <v>88</v>
      </c>
      <c r="F2" s="27"/>
    </row>
    <row r="3" spans="1:6">
      <c r="E3" s="28" t="s">
        <v>91</v>
      </c>
      <c r="F3" s="28"/>
    </row>
    <row r="4" spans="1:6">
      <c r="A4" s="29" t="s">
        <v>89</v>
      </c>
      <c r="B4" s="29"/>
      <c r="C4" s="29"/>
      <c r="D4" s="29"/>
    </row>
    <row r="6" spans="1:6">
      <c r="A6" s="32" t="s">
        <v>38</v>
      </c>
      <c r="B6" s="32"/>
      <c r="C6" s="32"/>
      <c r="D6" s="32"/>
      <c r="E6" s="32"/>
      <c r="F6" s="32"/>
    </row>
    <row r="7" spans="1:6" ht="50.25" customHeight="1">
      <c r="A7" s="46" t="s">
        <v>45</v>
      </c>
      <c r="B7" s="46"/>
      <c r="C7" s="46"/>
      <c r="D7" s="46"/>
      <c r="E7" s="46"/>
      <c r="F7" s="46"/>
    </row>
    <row r="8" spans="1:6" ht="18" customHeight="1">
      <c r="A8" s="33" t="s">
        <v>41</v>
      </c>
      <c r="B8" s="33"/>
      <c r="C8" s="33"/>
      <c r="D8" s="33"/>
      <c r="E8" s="33"/>
      <c r="F8" s="33"/>
    </row>
    <row r="9" spans="1:6" ht="33.75" customHeight="1">
      <c r="A9" s="7" t="s">
        <v>11</v>
      </c>
      <c r="B9" s="8" t="s">
        <v>12</v>
      </c>
      <c r="C9" s="8" t="s">
        <v>40</v>
      </c>
      <c r="D9" s="8" t="s">
        <v>72</v>
      </c>
      <c r="E9" s="20" t="s">
        <v>80</v>
      </c>
      <c r="F9" s="21" t="s">
        <v>81</v>
      </c>
    </row>
    <row r="10" spans="1:6" ht="18" customHeight="1">
      <c r="A10" s="7" t="s">
        <v>39</v>
      </c>
      <c r="B10" s="8">
        <v>2</v>
      </c>
      <c r="C10" s="8">
        <v>3</v>
      </c>
      <c r="D10" s="8">
        <v>4</v>
      </c>
      <c r="E10" s="8">
        <v>5</v>
      </c>
      <c r="F10" s="8">
        <v>6</v>
      </c>
    </row>
    <row r="11" spans="1:6">
      <c r="A11" s="34" t="s">
        <v>9</v>
      </c>
      <c r="B11" s="34"/>
      <c r="C11" s="34"/>
      <c r="D11" s="34"/>
      <c r="E11" s="34"/>
      <c r="F11" s="34"/>
    </row>
    <row r="12" spans="1:6">
      <c r="A12" s="35" t="s">
        <v>1</v>
      </c>
      <c r="B12" s="36"/>
      <c r="C12" s="36"/>
      <c r="D12" s="36"/>
      <c r="E12" s="36"/>
      <c r="F12" s="36"/>
    </row>
    <row r="13" spans="1:6" ht="45">
      <c r="A13" s="1" t="s">
        <v>22</v>
      </c>
      <c r="B13" s="11" t="s">
        <v>50</v>
      </c>
      <c r="C13" s="12" t="s">
        <v>49</v>
      </c>
      <c r="D13" s="14">
        <v>7.65</v>
      </c>
      <c r="E13" s="4"/>
      <c r="F13" s="4">
        <f t="shared" ref="F13:F23" si="0">D13*E13</f>
        <v>0</v>
      </c>
    </row>
    <row r="14" spans="1:6">
      <c r="A14" s="40" t="s">
        <v>73</v>
      </c>
      <c r="B14" s="41"/>
      <c r="C14" s="41"/>
      <c r="D14" s="41"/>
      <c r="E14" s="42"/>
      <c r="F14" s="9">
        <f>SUM(F13)</f>
        <v>0</v>
      </c>
    </row>
    <row r="15" spans="1:6" ht="47.25" customHeight="1">
      <c r="A15" s="43" t="s">
        <v>75</v>
      </c>
      <c r="B15" s="44"/>
      <c r="C15" s="44"/>
      <c r="D15" s="44"/>
      <c r="E15" s="44"/>
      <c r="F15" s="45"/>
    </row>
    <row r="16" spans="1:6">
      <c r="A16" s="1" t="s">
        <v>21</v>
      </c>
      <c r="B16" s="11" t="s">
        <v>48</v>
      </c>
      <c r="C16" s="12" t="s">
        <v>49</v>
      </c>
      <c r="D16" s="14">
        <v>7.65</v>
      </c>
      <c r="E16" s="4"/>
      <c r="F16" s="4">
        <f>D16*E16</f>
        <v>0</v>
      </c>
    </row>
    <row r="17" spans="1:6">
      <c r="A17" s="1" t="s">
        <v>13</v>
      </c>
      <c r="B17" s="11" t="s">
        <v>46</v>
      </c>
      <c r="C17" s="12" t="s">
        <v>49</v>
      </c>
      <c r="D17" s="14">
        <v>1.95</v>
      </c>
      <c r="E17" s="4"/>
      <c r="F17" s="4">
        <f>D17*E17</f>
        <v>0</v>
      </c>
    </row>
    <row r="18" spans="1:6" ht="30">
      <c r="A18" s="1" t="s">
        <v>82</v>
      </c>
      <c r="B18" s="11" t="s">
        <v>16</v>
      </c>
      <c r="C18" s="12" t="s">
        <v>0</v>
      </c>
      <c r="D18" s="14">
        <v>34</v>
      </c>
      <c r="E18" s="4"/>
      <c r="F18" s="4">
        <f t="shared" si="0"/>
        <v>0</v>
      </c>
    </row>
    <row r="19" spans="1:6" ht="30">
      <c r="A19" s="1" t="s">
        <v>14</v>
      </c>
      <c r="B19" s="11" t="s">
        <v>17</v>
      </c>
      <c r="C19" s="12" t="s">
        <v>0</v>
      </c>
      <c r="D19" s="14">
        <v>5.0999999999999996</v>
      </c>
      <c r="E19" s="4"/>
      <c r="F19" s="4">
        <f t="shared" si="0"/>
        <v>0</v>
      </c>
    </row>
    <row r="20" spans="1:6" ht="60">
      <c r="A20" s="1" t="s">
        <v>23</v>
      </c>
      <c r="B20" s="11" t="s">
        <v>18</v>
      </c>
      <c r="C20" s="12" t="s">
        <v>49</v>
      </c>
      <c r="D20" s="14">
        <v>21</v>
      </c>
      <c r="E20" s="4"/>
      <c r="F20" s="4">
        <f t="shared" si="0"/>
        <v>0</v>
      </c>
    </row>
    <row r="21" spans="1:6" ht="45">
      <c r="A21" s="1" t="s">
        <v>24</v>
      </c>
      <c r="B21" s="11" t="s">
        <v>19</v>
      </c>
      <c r="C21" s="12" t="s">
        <v>49</v>
      </c>
      <c r="D21" s="14">
        <v>21</v>
      </c>
      <c r="E21" s="4"/>
      <c r="F21" s="4">
        <f t="shared" si="0"/>
        <v>0</v>
      </c>
    </row>
    <row r="22" spans="1:6">
      <c r="A22" s="1" t="s">
        <v>47</v>
      </c>
      <c r="B22" s="11" t="s">
        <v>20</v>
      </c>
      <c r="C22" s="12" t="s">
        <v>0</v>
      </c>
      <c r="D22" s="14">
        <v>15.4</v>
      </c>
      <c r="E22" s="4"/>
      <c r="F22" s="4">
        <f t="shared" si="0"/>
        <v>0</v>
      </c>
    </row>
    <row r="23" spans="1:6" ht="26">
      <c r="A23" s="1" t="s">
        <v>25</v>
      </c>
      <c r="B23" s="13" t="s">
        <v>51</v>
      </c>
      <c r="C23" s="2" t="s">
        <v>10</v>
      </c>
      <c r="D23" s="14">
        <v>5</v>
      </c>
      <c r="E23" s="4"/>
      <c r="F23" s="4">
        <f t="shared" si="0"/>
        <v>0</v>
      </c>
    </row>
    <row r="24" spans="1:6" ht="32.25" customHeight="1">
      <c r="A24" s="40" t="s">
        <v>74</v>
      </c>
      <c r="B24" s="41"/>
      <c r="C24" s="41"/>
      <c r="D24" s="41"/>
      <c r="E24" s="42"/>
      <c r="F24" s="9">
        <f>SUM(F16:F23)</f>
        <v>0</v>
      </c>
    </row>
    <row r="25" spans="1:6" ht="19.5" customHeight="1">
      <c r="A25" s="47" t="s">
        <v>42</v>
      </c>
      <c r="B25" s="48"/>
      <c r="C25" s="48"/>
      <c r="D25" s="48"/>
      <c r="E25" s="49"/>
      <c r="F25" s="9">
        <f>F14+F24</f>
        <v>0</v>
      </c>
    </row>
    <row r="26" spans="1:6" ht="15" customHeight="1">
      <c r="A26" s="35" t="s">
        <v>8</v>
      </c>
      <c r="B26" s="35"/>
      <c r="C26" s="35"/>
      <c r="D26" s="35"/>
      <c r="E26" s="35"/>
      <c r="F26" s="35"/>
    </row>
    <row r="27" spans="1:6" ht="75">
      <c r="A27" s="15" t="s">
        <v>2</v>
      </c>
      <c r="B27" s="17" t="s">
        <v>59</v>
      </c>
      <c r="C27" s="12" t="s">
        <v>49</v>
      </c>
      <c r="D27" s="16">
        <v>300</v>
      </c>
      <c r="E27" s="4"/>
      <c r="F27" s="4">
        <f>D27*E27</f>
        <v>0</v>
      </c>
    </row>
    <row r="28" spans="1:6" ht="81.75" customHeight="1">
      <c r="A28" s="15" t="s">
        <v>3</v>
      </c>
      <c r="B28" s="17" t="s">
        <v>69</v>
      </c>
      <c r="C28" s="12" t="s">
        <v>49</v>
      </c>
      <c r="D28" s="12">
        <v>23</v>
      </c>
      <c r="E28" s="4"/>
      <c r="F28" s="4">
        <f t="shared" ref="F28:F37" si="1">D28*E28</f>
        <v>0</v>
      </c>
    </row>
    <row r="29" spans="1:6" ht="68.25" customHeight="1">
      <c r="A29" s="15" t="s">
        <v>4</v>
      </c>
      <c r="B29" s="17" t="s">
        <v>26</v>
      </c>
      <c r="C29" s="12" t="s">
        <v>49</v>
      </c>
      <c r="D29" s="12">
        <v>35</v>
      </c>
      <c r="E29" s="4"/>
      <c r="F29" s="4">
        <f t="shared" si="1"/>
        <v>0</v>
      </c>
    </row>
    <row r="30" spans="1:6" ht="75">
      <c r="A30" s="15" t="s">
        <v>5</v>
      </c>
      <c r="B30" s="17" t="s">
        <v>53</v>
      </c>
      <c r="C30" s="12" t="s">
        <v>49</v>
      </c>
      <c r="D30" s="12">
        <v>5.5</v>
      </c>
      <c r="E30" s="4"/>
      <c r="F30" s="4">
        <f t="shared" si="1"/>
        <v>0</v>
      </c>
    </row>
    <row r="31" spans="1:6">
      <c r="A31" s="40" t="s">
        <v>73</v>
      </c>
      <c r="B31" s="41"/>
      <c r="C31" s="41"/>
      <c r="D31" s="41"/>
      <c r="E31" s="42"/>
      <c r="F31" s="9">
        <f>SUM(F27:F30)</f>
        <v>0</v>
      </c>
    </row>
    <row r="32" spans="1:6">
      <c r="A32" s="43" t="s">
        <v>76</v>
      </c>
      <c r="B32" s="44"/>
      <c r="C32" s="44"/>
      <c r="D32" s="44"/>
      <c r="E32" s="44"/>
      <c r="F32" s="45"/>
    </row>
    <row r="33" spans="1:6" ht="47.25" customHeight="1">
      <c r="A33" s="15" t="s">
        <v>6</v>
      </c>
      <c r="B33" s="17" t="s">
        <v>54</v>
      </c>
      <c r="C33" s="12" t="s">
        <v>0</v>
      </c>
      <c r="D33" s="12">
        <v>67.25</v>
      </c>
      <c r="E33" s="4"/>
      <c r="F33" s="4">
        <f t="shared" si="1"/>
        <v>0</v>
      </c>
    </row>
    <row r="34" spans="1:6" ht="30">
      <c r="A34" s="15" t="s">
        <v>7</v>
      </c>
      <c r="B34" s="17" t="s">
        <v>55</v>
      </c>
      <c r="C34" s="12" t="s">
        <v>49</v>
      </c>
      <c r="D34" s="12">
        <v>400</v>
      </c>
      <c r="E34" s="4"/>
      <c r="F34" s="4">
        <f t="shared" si="1"/>
        <v>0</v>
      </c>
    </row>
    <row r="35" spans="1:6" ht="45">
      <c r="A35" s="15" t="s">
        <v>52</v>
      </c>
      <c r="B35" s="17" t="s">
        <v>58</v>
      </c>
      <c r="C35" s="12" t="s">
        <v>49</v>
      </c>
      <c r="D35" s="12">
        <v>300</v>
      </c>
      <c r="E35" s="4"/>
      <c r="F35" s="4">
        <f t="shared" si="1"/>
        <v>0</v>
      </c>
    </row>
    <row r="36" spans="1:6" ht="33.75" customHeight="1">
      <c r="A36" s="15" t="s">
        <v>56</v>
      </c>
      <c r="B36" s="17" t="s">
        <v>70</v>
      </c>
      <c r="C36" s="12" t="s">
        <v>49</v>
      </c>
      <c r="D36" s="12">
        <v>25</v>
      </c>
      <c r="E36" s="4"/>
      <c r="F36" s="4">
        <f t="shared" si="1"/>
        <v>0</v>
      </c>
    </row>
    <row r="37" spans="1:6" ht="45">
      <c r="A37" s="15" t="s">
        <v>57</v>
      </c>
      <c r="B37" s="17" t="s">
        <v>71</v>
      </c>
      <c r="C37" s="12" t="s">
        <v>49</v>
      </c>
      <c r="D37" s="12">
        <v>25</v>
      </c>
      <c r="E37" s="4"/>
      <c r="F37" s="4">
        <f t="shared" si="1"/>
        <v>0</v>
      </c>
    </row>
    <row r="38" spans="1:6" ht="33.75" customHeight="1">
      <c r="A38" s="40" t="s">
        <v>74</v>
      </c>
      <c r="B38" s="41"/>
      <c r="C38" s="41"/>
      <c r="D38" s="41"/>
      <c r="E38" s="42"/>
      <c r="F38" s="9">
        <f>SUM(F33:F37)</f>
        <v>0</v>
      </c>
    </row>
    <row r="39" spans="1:6" ht="19.5" customHeight="1">
      <c r="A39" s="50" t="s">
        <v>43</v>
      </c>
      <c r="B39" s="51"/>
      <c r="C39" s="51"/>
      <c r="D39" s="51"/>
      <c r="E39" s="52"/>
      <c r="F39" s="10">
        <f>F31+F38</f>
        <v>0</v>
      </c>
    </row>
    <row r="40" spans="1:6">
      <c r="A40" s="53" t="s">
        <v>35</v>
      </c>
      <c r="B40" s="54"/>
      <c r="C40" s="54"/>
      <c r="D40" s="54"/>
      <c r="E40" s="54"/>
      <c r="F40" s="54"/>
    </row>
    <row r="41" spans="1:6" ht="60">
      <c r="A41" s="15" t="s">
        <v>60</v>
      </c>
      <c r="B41" s="11" t="s">
        <v>61</v>
      </c>
      <c r="C41" s="12" t="s">
        <v>49</v>
      </c>
      <c r="D41" s="12">
        <v>120</v>
      </c>
      <c r="E41" s="4"/>
      <c r="F41" s="4">
        <f>D41*E41</f>
        <v>0</v>
      </c>
    </row>
    <row r="42" spans="1:6" ht="60">
      <c r="A42" s="15" t="s">
        <v>62</v>
      </c>
      <c r="B42" s="11" t="s">
        <v>33</v>
      </c>
      <c r="C42" s="12" t="s">
        <v>49</v>
      </c>
      <c r="D42" s="12">
        <v>5</v>
      </c>
      <c r="E42" s="4"/>
      <c r="F42" s="4">
        <f t="shared" ref="F42:F50" si="2">D42*E42</f>
        <v>0</v>
      </c>
    </row>
    <row r="43" spans="1:6">
      <c r="A43" s="40" t="s">
        <v>73</v>
      </c>
      <c r="B43" s="41"/>
      <c r="C43" s="41"/>
      <c r="D43" s="41"/>
      <c r="E43" s="42"/>
      <c r="F43" s="9">
        <f>SUM(F41:F42)</f>
        <v>0</v>
      </c>
    </row>
    <row r="44" spans="1:6">
      <c r="A44" s="43" t="s">
        <v>77</v>
      </c>
      <c r="B44" s="44"/>
      <c r="C44" s="44"/>
      <c r="D44" s="44"/>
      <c r="E44" s="44"/>
      <c r="F44" s="45"/>
    </row>
    <row r="45" spans="1:6" ht="46.5" customHeight="1">
      <c r="A45" s="15" t="s">
        <v>27</v>
      </c>
      <c r="B45" s="11" t="s">
        <v>63</v>
      </c>
      <c r="C45" s="12" t="s">
        <v>49</v>
      </c>
      <c r="D45" s="12">
        <v>30</v>
      </c>
      <c r="E45" s="4"/>
      <c r="F45" s="4">
        <f t="shared" si="2"/>
        <v>0</v>
      </c>
    </row>
    <row r="46" spans="1:6" ht="45">
      <c r="A46" s="15" t="s">
        <v>28</v>
      </c>
      <c r="B46" s="11" t="s">
        <v>64</v>
      </c>
      <c r="C46" s="12" t="s">
        <v>49</v>
      </c>
      <c r="D46" s="12">
        <v>72</v>
      </c>
      <c r="E46" s="4"/>
      <c r="F46" s="4">
        <f t="shared" si="2"/>
        <v>0</v>
      </c>
    </row>
    <row r="47" spans="1:6">
      <c r="A47" s="15" t="s">
        <v>29</v>
      </c>
      <c r="B47" s="11" t="s">
        <v>65</v>
      </c>
      <c r="C47" s="12" t="s">
        <v>49</v>
      </c>
      <c r="D47" s="12">
        <v>33</v>
      </c>
      <c r="E47" s="4"/>
      <c r="F47" s="4">
        <f t="shared" si="2"/>
        <v>0</v>
      </c>
    </row>
    <row r="48" spans="1:6" ht="30">
      <c r="A48" s="15" t="s">
        <v>30</v>
      </c>
      <c r="B48" s="11" t="s">
        <v>66</v>
      </c>
      <c r="C48" s="12" t="s">
        <v>49</v>
      </c>
      <c r="D48" s="12">
        <v>33</v>
      </c>
      <c r="E48" s="4"/>
      <c r="F48" s="4">
        <f t="shared" si="2"/>
        <v>0</v>
      </c>
    </row>
    <row r="49" spans="1:8">
      <c r="A49" s="15" t="s">
        <v>31</v>
      </c>
      <c r="B49" s="11" t="s">
        <v>34</v>
      </c>
      <c r="C49" s="12" t="s">
        <v>49</v>
      </c>
      <c r="D49" s="12">
        <v>51</v>
      </c>
      <c r="E49" s="4"/>
      <c r="F49" s="4">
        <f t="shared" si="2"/>
        <v>0</v>
      </c>
    </row>
    <row r="50" spans="1:8" ht="30">
      <c r="A50" s="15" t="s">
        <v>32</v>
      </c>
      <c r="B50" s="11" t="s">
        <v>67</v>
      </c>
      <c r="C50" s="2" t="s">
        <v>10</v>
      </c>
      <c r="D50" s="14">
        <v>5</v>
      </c>
      <c r="E50" s="4"/>
      <c r="F50" s="4">
        <f t="shared" si="2"/>
        <v>0</v>
      </c>
    </row>
    <row r="51" spans="1:8" ht="45">
      <c r="A51" s="15" t="s">
        <v>78</v>
      </c>
      <c r="B51" s="17" t="s">
        <v>36</v>
      </c>
      <c r="C51" s="12" t="s">
        <v>0</v>
      </c>
      <c r="D51" s="12">
        <v>53.5</v>
      </c>
      <c r="E51" s="5"/>
      <c r="F51" s="4">
        <f>D51*E51</f>
        <v>0</v>
      </c>
    </row>
    <row r="52" spans="1:8" ht="45">
      <c r="A52" s="15" t="s">
        <v>79</v>
      </c>
      <c r="B52" s="17" t="s">
        <v>68</v>
      </c>
      <c r="C52" s="12" t="s">
        <v>0</v>
      </c>
      <c r="D52" s="12">
        <v>28</v>
      </c>
      <c r="E52" s="5"/>
      <c r="F52" s="4">
        <f t="shared" ref="F52" si="3">D52*E52</f>
        <v>0</v>
      </c>
    </row>
    <row r="53" spans="1:8">
      <c r="A53" s="40" t="s">
        <v>74</v>
      </c>
      <c r="B53" s="41"/>
      <c r="C53" s="41"/>
      <c r="D53" s="41"/>
      <c r="E53" s="42"/>
      <c r="F53" s="9">
        <f>SUM(F45:F52)</f>
        <v>0</v>
      </c>
    </row>
    <row r="54" spans="1:8">
      <c r="A54" s="50" t="s">
        <v>44</v>
      </c>
      <c r="B54" s="48"/>
      <c r="C54" s="48"/>
      <c r="D54" s="48"/>
      <c r="E54" s="49"/>
      <c r="F54" s="9">
        <f>F43+F53</f>
        <v>0</v>
      </c>
    </row>
    <row r="55" spans="1:8" ht="30.75" customHeight="1">
      <c r="A55" s="37" t="s">
        <v>83</v>
      </c>
      <c r="B55" s="38"/>
      <c r="C55" s="38"/>
      <c r="D55" s="38"/>
      <c r="E55" s="38"/>
      <c r="F55" s="39"/>
    </row>
    <row r="56" spans="1:8" ht="18" customHeight="1">
      <c r="A56" s="24" t="s">
        <v>84</v>
      </c>
      <c r="B56" s="24" t="s">
        <v>85</v>
      </c>
      <c r="C56" s="25" t="s">
        <v>86</v>
      </c>
      <c r="D56" s="25" t="s">
        <v>39</v>
      </c>
      <c r="E56" s="4"/>
      <c r="F56" s="10">
        <f>D56*E56</f>
        <v>0</v>
      </c>
    </row>
    <row r="57" spans="1:8" ht="13.5" customHeight="1">
      <c r="A57" s="50" t="s">
        <v>87</v>
      </c>
      <c r="B57" s="51"/>
      <c r="C57" s="51"/>
      <c r="D57" s="51"/>
      <c r="E57" s="52"/>
      <c r="F57" s="9">
        <f>F56</f>
        <v>0</v>
      </c>
    </row>
    <row r="58" spans="1:8">
      <c r="A58" s="50" t="s">
        <v>15</v>
      </c>
      <c r="B58" s="51"/>
      <c r="C58" s="51"/>
      <c r="D58" s="51"/>
      <c r="E58" s="52"/>
      <c r="F58" s="10">
        <f>F25+F39+F54+F57</f>
        <v>0</v>
      </c>
    </row>
    <row r="59" spans="1:8">
      <c r="A59" s="56" t="s">
        <v>37</v>
      </c>
      <c r="B59" s="57"/>
      <c r="C59" s="57"/>
      <c r="D59" s="57"/>
      <c r="E59" s="58"/>
      <c r="F59" s="26">
        <f>F58</f>
        <v>0</v>
      </c>
    </row>
    <row r="60" spans="1:8">
      <c r="A60" s="22"/>
      <c r="B60" s="22"/>
      <c r="C60" s="22"/>
      <c r="D60" s="22"/>
      <c r="E60" s="22"/>
      <c r="F60" s="23"/>
      <c r="H60" s="18"/>
    </row>
    <row r="61" spans="1:8">
      <c r="A61" s="30" t="s">
        <v>90</v>
      </c>
      <c r="B61" s="31"/>
      <c r="C61" s="31"/>
      <c r="D61" s="31"/>
      <c r="E61" s="31"/>
      <c r="F61" s="31"/>
      <c r="H61" s="18"/>
    </row>
    <row r="62" spans="1:8">
      <c r="A62" s="31"/>
      <c r="B62" s="31"/>
      <c r="C62" s="31"/>
      <c r="D62" s="31"/>
      <c r="E62" s="31"/>
      <c r="F62" s="31"/>
      <c r="H62" s="18"/>
    </row>
    <row r="63" spans="1:8">
      <c r="A63" s="31"/>
      <c r="B63" s="31"/>
      <c r="C63" s="31"/>
      <c r="D63" s="31"/>
      <c r="E63" s="31"/>
      <c r="F63" s="31"/>
      <c r="H63" s="18"/>
    </row>
    <row r="64" spans="1:8">
      <c r="A64" s="31"/>
      <c r="B64" s="31"/>
      <c r="C64" s="31"/>
      <c r="D64" s="31"/>
      <c r="E64" s="31"/>
      <c r="F64" s="31"/>
    </row>
    <row r="65" spans="1:6">
      <c r="A65" s="31"/>
      <c r="B65" s="31"/>
      <c r="C65" s="31"/>
      <c r="D65" s="31"/>
      <c r="E65" s="31"/>
      <c r="F65" s="31"/>
    </row>
    <row r="67" spans="1:6">
      <c r="C67" s="55"/>
      <c r="D67" s="55"/>
      <c r="E67" s="55"/>
      <c r="F67" s="55"/>
    </row>
    <row r="68" spans="1:6">
      <c r="C68" s="19"/>
      <c r="D68" s="55"/>
      <c r="E68" s="55"/>
      <c r="F68" s="55"/>
    </row>
  </sheetData>
  <mergeCells count="30">
    <mergeCell ref="C67:F67"/>
    <mergeCell ref="D68:F68"/>
    <mergeCell ref="A58:E58"/>
    <mergeCell ref="A59:E59"/>
    <mergeCell ref="A38:E38"/>
    <mergeCell ref="A43:E43"/>
    <mergeCell ref="A44:F44"/>
    <mergeCell ref="A53:E53"/>
    <mergeCell ref="A57:E57"/>
    <mergeCell ref="A54:E54"/>
    <mergeCell ref="A26:F26"/>
    <mergeCell ref="A40:F40"/>
    <mergeCell ref="A31:E31"/>
    <mergeCell ref="A32:F32"/>
    <mergeCell ref="E1:F1"/>
    <mergeCell ref="E2:F2"/>
    <mergeCell ref="E3:F3"/>
    <mergeCell ref="A4:D4"/>
    <mergeCell ref="A61:F65"/>
    <mergeCell ref="A6:F6"/>
    <mergeCell ref="A8:F8"/>
    <mergeCell ref="A11:F11"/>
    <mergeCell ref="A12:F12"/>
    <mergeCell ref="A55:F55"/>
    <mergeCell ref="A14:E14"/>
    <mergeCell ref="A24:E24"/>
    <mergeCell ref="A15:F15"/>
    <mergeCell ref="A7:F7"/>
    <mergeCell ref="A25:E25"/>
    <mergeCell ref="A39:E39"/>
  </mergeCells>
  <pageMargins left="0.70866141732283472" right="0.19685039370078741" top="0.15748031496062992" bottom="0.15748031496062992" header="0.31496062992125984" footer="0.31496062992125984"/>
  <pageSetup paperSize="9" scale="90" orientation="portrait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GTodorov</dc:creator>
  <cp:lastModifiedBy>Nadejda Iordanova</cp:lastModifiedBy>
  <cp:lastPrinted>2018-08-21T12:16:08Z</cp:lastPrinted>
  <dcterms:created xsi:type="dcterms:W3CDTF">2018-08-17T14:23:57Z</dcterms:created>
  <dcterms:modified xsi:type="dcterms:W3CDTF">2020-01-09T09:01:58Z</dcterms:modified>
</cp:coreProperties>
</file>